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showInkAnnotation="0" autoCompressPictures="0"/>
  <bookViews>
    <workbookView xWindow="-150" yWindow="-180" windowWidth="20415" windowHeight="3300" tabRatio="607"/>
  </bookViews>
  <sheets>
    <sheet name="Nassau County " sheetId="46" r:id="rId1"/>
    <sheet name="Okaloosa County " sheetId="47" r:id="rId2"/>
    <sheet name="Okeechobee County" sheetId="48" r:id="rId3"/>
    <sheet name="Orange County" sheetId="49" r:id="rId4"/>
    <sheet name="Osceola County " sheetId="50" r:id="rId5"/>
    <sheet name="Palm Beach County " sheetId="51" r:id="rId6"/>
    <sheet name="Pasco County" sheetId="52" r:id="rId7"/>
    <sheet name="Pinellas County" sheetId="53" r:id="rId8"/>
    <sheet name="Polk County" sheetId="54" r:id="rId9"/>
    <sheet name="Putnam County" sheetId="55" r:id="rId10"/>
    <sheet name="Saint Johns County" sheetId="56" r:id="rId11"/>
    <sheet name="Saint Lucie County " sheetId="57" r:id="rId12"/>
    <sheet name="Santa Rosa County" sheetId="58" r:id="rId13"/>
    <sheet name="Sarasota County " sheetId="59" r:id="rId14"/>
    <sheet name="Seminole County" sheetId="60" r:id="rId15"/>
    <sheet name="Sumter County" sheetId="61" r:id="rId16"/>
    <sheet name="Suwannee County " sheetId="62" r:id="rId17"/>
    <sheet name="Taylor County " sheetId="63" r:id="rId18"/>
    <sheet name="Union County" sheetId="64" r:id="rId19"/>
    <sheet name="Volusia County" sheetId="65" r:id="rId20"/>
    <sheet name="Wakulla County " sheetId="66" r:id="rId21"/>
    <sheet name="Walton County " sheetId="67" r:id="rId22"/>
    <sheet name="Washington County " sheetId="70" r:id="rId23"/>
    <sheet name="Sheet1" sheetId="71" r:id="rId24"/>
    <sheet name="Sheet2" sheetId="72" r:id="rId25"/>
  </sheets>
  <definedNames>
    <definedName name="_xlnm._FilterDatabase" localSheetId="0" hidden="1">'Nassau County '!$A$1:$I$1</definedName>
    <definedName name="_xlnm._FilterDatabase" localSheetId="1" hidden="1">'Okaloosa County '!$A$1:$I$1</definedName>
    <definedName name="_xlnm._FilterDatabase" localSheetId="2" hidden="1">'Okeechobee County'!$A$1:$I$1</definedName>
    <definedName name="_xlnm._FilterDatabase" localSheetId="3" hidden="1">'Orange County'!$A$1:$I$1</definedName>
    <definedName name="_xlnm._FilterDatabase" localSheetId="4" hidden="1">'Osceola County '!$A$1:$I$1</definedName>
    <definedName name="_xlnm._FilterDatabase" localSheetId="5" hidden="1">'Palm Beach County '!$A$1:$I$1</definedName>
    <definedName name="_xlnm._FilterDatabase" localSheetId="6" hidden="1">'Pasco County'!$A$1:$I$1</definedName>
    <definedName name="_xlnm._FilterDatabase" localSheetId="7" hidden="1">'Pinellas County'!$A$1:$I$1</definedName>
    <definedName name="_xlnm._FilterDatabase" localSheetId="8" hidden="1">'Polk County'!$A$1:$I$1</definedName>
    <definedName name="_xlnm._FilterDatabase" localSheetId="9" hidden="1">'Putnam County'!$A$1:$I$1</definedName>
    <definedName name="_xlnm._FilterDatabase" localSheetId="10" hidden="1">'Saint Johns County'!$A$1:$I$1</definedName>
    <definedName name="_xlnm._FilterDatabase" localSheetId="11" hidden="1">'Saint Lucie County '!$A$1:$I$1</definedName>
    <definedName name="_xlnm._FilterDatabase" localSheetId="12" hidden="1">'Santa Rosa County'!$A$1:$I$1</definedName>
    <definedName name="_xlnm._FilterDatabase" localSheetId="15" hidden="1">'Sumter County'!$A$1:$I$1</definedName>
    <definedName name="_xlnm._FilterDatabase" localSheetId="16" hidden="1">'Suwannee County '!$A$1:$I$1</definedName>
    <definedName name="_xlnm._FilterDatabase" localSheetId="17" hidden="1">'Taylor County '!$A$1:$I$1</definedName>
    <definedName name="_xlnm._FilterDatabase" localSheetId="18" hidden="1">'Union County'!$A$1:$I$1</definedName>
    <definedName name="_xlnm._FilterDatabase" localSheetId="19" hidden="1">'Volusia County'!$A$1:$I$1</definedName>
    <definedName name="_xlnm._FilterDatabase" localSheetId="20" hidden="1">'Wakulla County '!$A$1:$I$1</definedName>
    <definedName name="_xlnm._FilterDatabase" localSheetId="21" hidden="1">'Walton County '!$A$1:$I$1</definedName>
    <definedName name="_xlnm._FilterDatabase" localSheetId="22" hidden="1">'Washington County '!$A$1:$I$1</definedName>
  </definedNames>
  <calcPr calcId="145621"/>
</workbook>
</file>

<file path=xl/calcChain.xml><?xml version="1.0" encoding="utf-8"?>
<calcChain xmlns="http://schemas.openxmlformats.org/spreadsheetml/2006/main">
  <c r="P19" i="59" l="1"/>
  <c r="P18" i="59"/>
  <c r="P17" i="59"/>
  <c r="P16" i="59"/>
  <c r="P15" i="59"/>
  <c r="P14" i="59"/>
  <c r="P13" i="59"/>
  <c r="P12" i="59"/>
  <c r="P11" i="59"/>
  <c r="P10" i="59"/>
  <c r="P9" i="59"/>
  <c r="P8" i="59"/>
  <c r="P7" i="59"/>
  <c r="P6" i="59"/>
  <c r="P5" i="59"/>
  <c r="P4" i="59"/>
  <c r="P3" i="59"/>
  <c r="P2" i="59"/>
  <c r="N16" i="59" l="1"/>
  <c r="O16" i="59"/>
  <c r="Q16" i="59"/>
  <c r="N17" i="59"/>
  <c r="O17" i="59"/>
  <c r="Q17" i="59"/>
  <c r="N18" i="59"/>
  <c r="O18" i="59"/>
  <c r="Q18" i="59"/>
  <c r="N19" i="59"/>
  <c r="O19" i="59"/>
  <c r="Q19" i="59"/>
  <c r="A17" i="59" l="1"/>
  <c r="A16" i="59"/>
  <c r="A18" i="59"/>
  <c r="P9" i="55" l="1"/>
  <c r="P8" i="55"/>
  <c r="P7" i="55"/>
  <c r="P6" i="55"/>
  <c r="P5" i="55"/>
  <c r="P4" i="55"/>
  <c r="P3" i="55"/>
  <c r="P2" i="55"/>
  <c r="A10" i="55" l="1"/>
  <c r="A11" i="57"/>
  <c r="Q15" i="59"/>
  <c r="O15" i="59"/>
  <c r="N15" i="59"/>
  <c r="Q14" i="59"/>
  <c r="O14" i="59"/>
  <c r="N14" i="59"/>
  <c r="Q13" i="59"/>
  <c r="O13" i="59"/>
  <c r="N13" i="59"/>
  <c r="Q12" i="59"/>
  <c r="O12" i="59"/>
  <c r="N12" i="59"/>
  <c r="Q11" i="59"/>
  <c r="O11" i="59"/>
  <c r="N11" i="59"/>
  <c r="Q10" i="59"/>
  <c r="O10" i="59"/>
  <c r="N10" i="59"/>
  <c r="Q9" i="59"/>
  <c r="O9" i="59"/>
  <c r="N9" i="59"/>
  <c r="Q8" i="59"/>
  <c r="O8" i="59"/>
  <c r="N8" i="59"/>
  <c r="Q7" i="59"/>
  <c r="O7" i="59"/>
  <c r="N7" i="59"/>
  <c r="Q6" i="59"/>
  <c r="O6" i="59"/>
  <c r="N6" i="59"/>
  <c r="Q5" i="59"/>
  <c r="O5" i="59"/>
  <c r="N5" i="59"/>
  <c r="Q4" i="59"/>
  <c r="O4" i="59"/>
  <c r="N4" i="59"/>
  <c r="Q3" i="59"/>
  <c r="O3" i="59"/>
  <c r="N3" i="59"/>
  <c r="Q2" i="59"/>
  <c r="O2" i="59"/>
  <c r="N2" i="59"/>
  <c r="Q9" i="55"/>
  <c r="O9" i="55"/>
  <c r="A9" i="55" s="1"/>
  <c r="N9" i="55"/>
  <c r="Q8" i="55"/>
  <c r="O8" i="55"/>
  <c r="N8" i="55"/>
  <c r="A8" i="55" s="1"/>
  <c r="Q7" i="55"/>
  <c r="O7" i="55"/>
  <c r="N7" i="55"/>
  <c r="Q6" i="55"/>
  <c r="O6" i="55"/>
  <c r="N6" i="55"/>
  <c r="Q5" i="55"/>
  <c r="O5" i="55"/>
  <c r="N5" i="55"/>
  <c r="Q4" i="55"/>
  <c r="O4" i="55"/>
  <c r="N4" i="55"/>
  <c r="Q3" i="55"/>
  <c r="A3" i="55" s="1"/>
  <c r="O3" i="55"/>
  <c r="N3" i="55"/>
  <c r="Q2" i="55"/>
  <c r="O2" i="55"/>
  <c r="N2" i="55"/>
  <c r="Q25" i="53"/>
  <c r="A25" i="53" s="1"/>
  <c r="P25" i="53"/>
  <c r="O25" i="53"/>
  <c r="N25" i="53"/>
  <c r="Q14" i="47"/>
  <c r="P14" i="47"/>
  <c r="O14" i="47"/>
  <c r="N14" i="47"/>
  <c r="Q13" i="47"/>
  <c r="P13" i="47"/>
  <c r="O13" i="47"/>
  <c r="N13" i="47"/>
  <c r="Q12" i="47"/>
  <c r="P12" i="47"/>
  <c r="O12" i="47"/>
  <c r="N12" i="47"/>
  <c r="Q10" i="46"/>
  <c r="P10" i="46"/>
  <c r="O10" i="46"/>
  <c r="N10" i="46"/>
  <c r="A4" i="55"/>
  <c r="A7" i="55"/>
  <c r="A2" i="55" l="1"/>
  <c r="A5" i="55"/>
  <c r="A6" i="55"/>
  <c r="A10" i="46"/>
  <c r="A2" i="59"/>
  <c r="A3" i="59"/>
  <c r="A4" i="59"/>
  <c r="A5" i="59"/>
  <c r="A7" i="59"/>
  <c r="A8" i="59"/>
  <c r="A9" i="59"/>
  <c r="A11" i="59"/>
  <c r="A13" i="59"/>
  <c r="A14" i="59"/>
  <c r="A15" i="59"/>
  <c r="A6" i="59"/>
  <c r="A10" i="59"/>
  <c r="A12" i="59"/>
  <c r="A12" i="47"/>
</calcChain>
</file>

<file path=xl/sharedStrings.xml><?xml version="1.0" encoding="utf-8"?>
<sst xmlns="http://schemas.openxmlformats.org/spreadsheetml/2006/main" count="4319" uniqueCount="1611">
  <si>
    <t>Organization</t>
  </si>
  <si>
    <t>Address</t>
  </si>
  <si>
    <t>Website</t>
  </si>
  <si>
    <t>Email</t>
  </si>
  <si>
    <t>Phone #</t>
  </si>
  <si>
    <t>Tallahassee</t>
  </si>
  <si>
    <t>Jacksonville</t>
  </si>
  <si>
    <t>Orlando</t>
  </si>
  <si>
    <t>Tampa</t>
  </si>
  <si>
    <t>Palatka</t>
  </si>
  <si>
    <t>Boynton Beach</t>
  </si>
  <si>
    <t xml:space="preserve"> </t>
  </si>
  <si>
    <t>Center For Independent Living in Central Florida</t>
  </si>
  <si>
    <t>720 North Denning Drive</t>
  </si>
  <si>
    <t>(407) 623-1070</t>
  </si>
  <si>
    <t>www.cilorlando.org</t>
  </si>
  <si>
    <t>info@cilorlando.org</t>
  </si>
  <si>
    <t>Coalition for Independent Living Options (CILO)</t>
  </si>
  <si>
    <t>6800 Forest Hill Blvd.</t>
  </si>
  <si>
    <t>West Palm Beach</t>
  </si>
  <si>
    <t>www.cilo.org</t>
  </si>
  <si>
    <t>cilo@cilo.org</t>
  </si>
  <si>
    <t>(561) 966-4288</t>
  </si>
  <si>
    <t>1823 Buford Court</t>
  </si>
  <si>
    <t>www.ability1st.info</t>
  </si>
  <si>
    <t>judithbarrett@ability1st.info</t>
  </si>
  <si>
    <t>3281 17th Street</t>
  </si>
  <si>
    <t>info@scil4u.org</t>
  </si>
  <si>
    <t>3600 North Pace Blvd.</t>
  </si>
  <si>
    <t>http://cil-drc.org</t>
  </si>
  <si>
    <t>cil-drc@cil-drc.org</t>
  </si>
  <si>
    <t>(850) 595-5566</t>
  </si>
  <si>
    <t>625 Highway 231</t>
  </si>
  <si>
    <t>www.drcpc.org</t>
  </si>
  <si>
    <t>www.cilj.com</t>
  </si>
  <si>
    <t>3445 Northeast 24th Street</t>
  </si>
  <si>
    <t>www.cilncf.org</t>
  </si>
  <si>
    <t>admin@cilncf.org</t>
  </si>
  <si>
    <t>222 Southwest 36th Terrace</t>
  </si>
  <si>
    <t>(352) 378-7474</t>
  </si>
  <si>
    <t>Disability Achievement Center</t>
  </si>
  <si>
    <t>12552 Belcher Road South</t>
  </si>
  <si>
    <t>Largo</t>
  </si>
  <si>
    <t>www.disabilityachievementcenter.org</t>
  </si>
  <si>
    <t>(727) 539-7550</t>
  </si>
  <si>
    <t>500 South Florida Avenue, Suite 300</t>
  </si>
  <si>
    <t>Lakeland</t>
  </si>
  <si>
    <t>(863) 413-2725</t>
  </si>
  <si>
    <t xml:space="preserve">ILRC of North East Florida </t>
  </si>
  <si>
    <t>2709 Art Museum Dr.</t>
  </si>
  <si>
    <t>(904) 399-8484</t>
  </si>
  <si>
    <t>119 South Palmetto Avenue, Suite 180</t>
  </si>
  <si>
    <t>(386) 255-1812</t>
  </si>
  <si>
    <t xml:space="preserve">S.H.I.P. Program- Help with financing the down payment and closing costs involved in the purchase of a residential home. </t>
  </si>
  <si>
    <t>330 North Beaumont Ave.</t>
  </si>
  <si>
    <t>Kissimmee</t>
  </si>
  <si>
    <t>(407) 447-5686</t>
  </si>
  <si>
    <t>360 E. Shuey Ave.</t>
  </si>
  <si>
    <t>Maurice Postal</t>
  </si>
  <si>
    <t>(904) 259-9825</t>
  </si>
  <si>
    <t>PO Box 70</t>
  </si>
  <si>
    <t>Live Oak</t>
  </si>
  <si>
    <t>francesterry@suwanneeec.net</t>
  </si>
  <si>
    <t>(386) 362-4115</t>
  </si>
  <si>
    <t>www.meridserv.com</t>
  </si>
  <si>
    <t>(850) 877-1908</t>
  </si>
  <si>
    <t>Bronson</t>
  </si>
  <si>
    <t xml:space="preserve">Nassau County Board of County Commissioners </t>
  </si>
  <si>
    <t>96135 Nassau Place, Suite 2</t>
  </si>
  <si>
    <t>okaloosacdc@embarqmail.com</t>
  </si>
  <si>
    <t>(850) 863-1969</t>
  </si>
  <si>
    <t>Palm Beach County Housing &amp; Community Development- S.H.I.P. Program</t>
  </si>
  <si>
    <t>100 Australian Ave., Suite 500</t>
  </si>
  <si>
    <t>www.pbcgov.com/hcd/programs/state_house.htm</t>
  </si>
  <si>
    <t>CEaddyLangford@pbcgov.org</t>
  </si>
  <si>
    <t>(561) 233-3627</t>
  </si>
  <si>
    <t>Pasco County AICP- S.H.I.P. Program</t>
  </si>
  <si>
    <t>5640 Main Street, Suite 200</t>
  </si>
  <si>
    <t>New Port Richey</t>
  </si>
  <si>
    <t>www.pascocountyfl.net</t>
  </si>
  <si>
    <t>gromagnoli@pascocountyfl.net</t>
  </si>
  <si>
    <t>(727) 834-3445</t>
  </si>
  <si>
    <t>Pinellas County Community Development Department- S.H.I.P. Program</t>
  </si>
  <si>
    <t>600 Cleveland Street, Suite 800</t>
  </si>
  <si>
    <t>Clearwater</t>
  </si>
  <si>
    <t>www.co.pinellas.fl.us</t>
  </si>
  <si>
    <t>sharris@co.pinellas.fl.us</t>
  </si>
  <si>
    <t>(727) 464-8210</t>
  </si>
  <si>
    <t>Polk County Housing &amp; Neighborhood Development Division- S.H.I.P. Program</t>
  </si>
  <si>
    <t>PO Box 9005</t>
  </si>
  <si>
    <t>Bartow</t>
  </si>
  <si>
    <t>www.polk-county.net</t>
  </si>
  <si>
    <t>EstherRobledo@polk-county.net</t>
  </si>
  <si>
    <t>(863) 534-5244</t>
  </si>
  <si>
    <t>6850 Belifort Oak Place</t>
  </si>
  <si>
    <t>www.nefrc.org</t>
  </si>
  <si>
    <t>mepstein@nefrc.org</t>
  </si>
  <si>
    <t>(904) 279-0885</t>
  </si>
  <si>
    <t>(904) 827-6896</t>
  </si>
  <si>
    <t>6051 Old Bagdad Highway, Suite 201</t>
  </si>
  <si>
    <t>janiceb@santarosa.fl.gov</t>
  </si>
  <si>
    <t>(850) 981-7076</t>
  </si>
  <si>
    <t>(941) 951-3640</t>
  </si>
  <si>
    <t>(352) 569-1515</t>
  </si>
  <si>
    <t>Suwannee County S.H.I.P. Program</t>
  </si>
  <si>
    <t>www.suwaneeec.net</t>
  </si>
  <si>
    <t>1500 Mahan Drive, Suite 150</t>
  </si>
  <si>
    <t>Rricks@meridserv.com</t>
  </si>
  <si>
    <t>Meridian Community Services Group, Inc. - S.H.I.P. Program</t>
  </si>
  <si>
    <t>Taylor County S.H.I.P. Program</t>
  </si>
  <si>
    <t>201 E. Green Street</t>
  </si>
  <si>
    <t>Perry</t>
  </si>
  <si>
    <t>www.taylorcountygov.com</t>
  </si>
  <si>
    <t>110 West Rich Avenue</t>
  </si>
  <si>
    <t>www.co.walton.fl.us</t>
  </si>
  <si>
    <t>1331 South Boulevard</t>
  </si>
  <si>
    <t>(850) 638-6058</t>
  </si>
  <si>
    <t>City of Boca Raton Community Improvement Office- S.H.I.P. Program</t>
  </si>
  <si>
    <t>201 W. Palmetto Park Rd.</t>
  </si>
  <si>
    <t>Boca Raton</t>
  </si>
  <si>
    <t>http://www.ci.boca-raton.fl.us/dev/commimprov.shtm</t>
  </si>
  <si>
    <t>TMcClurg@ci.boca-raton.fl.us</t>
  </si>
  <si>
    <t>(561) 393-7758</t>
  </si>
  <si>
    <t>City of Boynton Beach Community Development Office- S.H.I.P. Program</t>
  </si>
  <si>
    <t>100 E. Boynton Beach Blvd. PO Box 310</t>
  </si>
  <si>
    <t>www.ci.boynton-beach.fl.us</t>
  </si>
  <si>
    <t>SherrodO@ci.boynton-beach.fl.us</t>
  </si>
  <si>
    <t>(561) 742-6066</t>
  </si>
  <si>
    <t>City of Clearwater Economic Development &amp; Housing Department- S.H.I.P. Program</t>
  </si>
  <si>
    <t>112 S. Osceola Ave. 1st Floor</t>
  </si>
  <si>
    <t>www.myclearwater.com</t>
  </si>
  <si>
    <t>terry.malcolm-smith@myclearwater.com</t>
  </si>
  <si>
    <t>(727) 562-4036</t>
  </si>
  <si>
    <t>City of Delray Beach Neighborhood Services- S.H.I.P. Program</t>
  </si>
  <si>
    <t>100 NW. 1st Street</t>
  </si>
  <si>
    <t>Delray Beach</t>
  </si>
  <si>
    <t>www.mydelraybeach.com</t>
  </si>
  <si>
    <t>mesidort@mydelraybeach.com</t>
  </si>
  <si>
    <t>(561) 243-7236</t>
  </si>
  <si>
    <t>www.deltonafl.gov</t>
  </si>
  <si>
    <t>jward@city-ftpierce.com</t>
  </si>
  <si>
    <t>(772) 460-2200 x277</t>
  </si>
  <si>
    <t>City of Kissimmee Development Services Department- S.H.I.P. Program</t>
  </si>
  <si>
    <t>101 North Church Street</t>
  </si>
  <si>
    <t>www.kissimmee.org</t>
  </si>
  <si>
    <t>(407) 518-2148</t>
  </si>
  <si>
    <t>City of Lakeland Community Development Department- S.H.I.P. Program</t>
  </si>
  <si>
    <t>1104 Martin L. King Jr. Ave.</t>
  </si>
  <si>
    <t>www.lakelandgov.net</t>
  </si>
  <si>
    <t>Annie.Gibson@lakelandgov.net</t>
  </si>
  <si>
    <t>(863) 834-3360</t>
  </si>
  <si>
    <t>City of Largo Community Development Department- S.H.I.P. Program</t>
  </si>
  <si>
    <t>PO Box 296</t>
  </si>
  <si>
    <t>www.largo.com</t>
  </si>
  <si>
    <t>housing@largo.com</t>
  </si>
  <si>
    <t>(727) 586-7489 x7212</t>
  </si>
  <si>
    <t>Frances.DeJesus@CityofOrlando.net</t>
  </si>
  <si>
    <t>(407) 246-3413</t>
  </si>
  <si>
    <t>PO Box 2842</t>
  </si>
  <si>
    <t>St. Petersburg</t>
  </si>
  <si>
    <t>City of St. Petersburg Housing and Community Development- S.H.I.P. Program</t>
  </si>
  <si>
    <t>www.stpete.org/housing</t>
  </si>
  <si>
    <t>jill.cotten@stpete.org</t>
  </si>
  <si>
    <t>(727) 893-7505</t>
  </si>
  <si>
    <t>City of West Palm Beach Department of Housing &amp; Community Development- S.H.I.P. Program</t>
  </si>
  <si>
    <t xml:space="preserve">401 Clematis Street, 3rd Floor </t>
  </si>
  <si>
    <t>www.wpb.org</t>
  </si>
  <si>
    <t>Tdaffin@wpb.org</t>
  </si>
  <si>
    <t>(561) 822-1266</t>
  </si>
  <si>
    <t>City of Winter Haven Community and Economic Development- S.H.I.P. Program</t>
  </si>
  <si>
    <t>451 Third Street, NW</t>
  </si>
  <si>
    <t>Winter Haven</t>
  </si>
  <si>
    <t>www.mywinterhaven.com</t>
  </si>
  <si>
    <t>etilghman@mywinterhaven.com</t>
  </si>
  <si>
    <t>(863) 298-5353</t>
  </si>
  <si>
    <t xml:space="preserve">Habitat affiliates help to build houses that are purchased with-interest terms by residents at an affordable price.  </t>
  </si>
  <si>
    <t>Washington County Habitat for Humanity</t>
  </si>
  <si>
    <t>http://www.habitat.org/cd/kit/homepage.aspx?page=wchfh</t>
  </si>
  <si>
    <t>(850) 258-2546</t>
  </si>
  <si>
    <t>Pinellas County Habitat for Humanity</t>
  </si>
  <si>
    <t>13355 49th St. N.</t>
  </si>
  <si>
    <t>www.habitatpinellas.org</t>
  </si>
  <si>
    <t>ceo@habitatpinellas.org</t>
  </si>
  <si>
    <t>(727) 536-4755</t>
  </si>
  <si>
    <t>PO Box 1596</t>
  </si>
  <si>
    <t>http://www.habitat.org/cd/kit/homepage.aspx?page=wakulla</t>
  </si>
  <si>
    <t>(850) 926-4544</t>
  </si>
  <si>
    <t>Habitat for Humanity of East &amp; Central Pasco County</t>
  </si>
  <si>
    <t>15000 Citrus County Dr. Ste 420</t>
  </si>
  <si>
    <t>Dade City</t>
  </si>
  <si>
    <t>www.habitatpasco.org</t>
  </si>
  <si>
    <t>clazar@habitatpasco.org</t>
  </si>
  <si>
    <t>(352) 567-1444</t>
  </si>
  <si>
    <t>www.halifaxhabitat.org</t>
  </si>
  <si>
    <t>lori@halifaxhabitat.org</t>
  </si>
  <si>
    <t>(386) 257-9950</t>
  </si>
  <si>
    <t>www.wvhfh.org</t>
  </si>
  <si>
    <t>wvh3173@att.net</t>
  </si>
  <si>
    <t>(386) 734-7268</t>
  </si>
  <si>
    <t>Habitat for Humanity of South Palm Beach County, Inc.</t>
  </si>
  <si>
    <t>181 SE 5th Ave.</t>
  </si>
  <si>
    <t>www.hfhboca.org</t>
  </si>
  <si>
    <t>mcampbell@hfhboca.org</t>
  </si>
  <si>
    <t>(561) 819-6070</t>
  </si>
  <si>
    <t>Nassau Habitat for Humanity</t>
  </si>
  <si>
    <t>(904) 277-0600</t>
  </si>
  <si>
    <t>St. Lucie Habitat for Humanity, Inc.</t>
  </si>
  <si>
    <t>ggrabowski@stluciehabitat.org</t>
  </si>
  <si>
    <t>(772) 464-1117</t>
  </si>
  <si>
    <t>Habitat for Humanity in Okaloosa County</t>
  </si>
  <si>
    <t>(850) 315-0025</t>
  </si>
  <si>
    <t>PO Box 506</t>
  </si>
  <si>
    <t>www.waltoncountyhabitat.org</t>
  </si>
  <si>
    <t>(850) 835-00067</t>
  </si>
  <si>
    <t>Habitat for Humanity of Osceola County, Inc.</t>
  </si>
  <si>
    <t>2340 N. Orange Blossom Trail</t>
  </si>
  <si>
    <t>www.habitatosceola.org</t>
  </si>
  <si>
    <t>(407) 343-1910</t>
  </si>
  <si>
    <t>Lakeland Habitat for Humanity</t>
  </si>
  <si>
    <t>1317 George Jenkins Blvd.</t>
  </si>
  <si>
    <t>www.lakelandhabitat.org</t>
  </si>
  <si>
    <t>info@habitatoflakeland.org</t>
  </si>
  <si>
    <t>(863) 682-3812</t>
  </si>
  <si>
    <t>West Pasco Habitat for Humanity</t>
  </si>
  <si>
    <t>4131 Madison St.</t>
  </si>
  <si>
    <t>www.wphabitat.org</t>
  </si>
  <si>
    <t>volunteer@westpascohabitat.com</t>
  </si>
  <si>
    <t>(727) 859-9038</t>
  </si>
  <si>
    <t>www.southeast-volusia-habitat.org</t>
  </si>
  <si>
    <t>rosemary.walker@yahoo.com</t>
  </si>
  <si>
    <t>(386) 428-5010</t>
  </si>
  <si>
    <t>West Orange Habitat for Humanity</t>
  </si>
  <si>
    <t>PO Box 38</t>
  </si>
  <si>
    <t>(407) 905-0406</t>
  </si>
  <si>
    <t>Habitat for Humanity of Okeechobee County, Inc.</t>
  </si>
  <si>
    <t>(863) 357-1371</t>
  </si>
  <si>
    <t>PO Box 740166</t>
  </si>
  <si>
    <t>www.new.swvhabitat.org</t>
  </si>
  <si>
    <t>(386) 774-1553</t>
  </si>
  <si>
    <t>Habitat for Humanity of Greater Orlando Area</t>
  </si>
  <si>
    <t>www.habitat-orlando.org</t>
  </si>
  <si>
    <t>(407) 648-4567</t>
  </si>
  <si>
    <t>Putnam Habitat for Humanity</t>
  </si>
  <si>
    <t>PO Box 2433</t>
  </si>
  <si>
    <t>putnamhh@bellsouth.net</t>
  </si>
  <si>
    <t>(386) 324-5862</t>
  </si>
  <si>
    <t>Taylor County Habitat for Humanity</t>
  </si>
  <si>
    <t>PO Box 1416</t>
  </si>
  <si>
    <t>www.gulfnet.com/habitat</t>
  </si>
  <si>
    <t>travel2@perry.gulfnet.com</t>
  </si>
  <si>
    <t>(850) 584-3838</t>
  </si>
  <si>
    <t>Habitat for Humanity of St. Augustine/St. John's County</t>
  </si>
  <si>
    <t>dquick@habitatstjohns.org</t>
  </si>
  <si>
    <t>(904) 826-3252</t>
  </si>
  <si>
    <t>(407) 696-5855</t>
  </si>
  <si>
    <t>(941) 365-0700</t>
  </si>
  <si>
    <t>Habitat for Humanity of South Sarasota County, Inc.</t>
  </si>
  <si>
    <t>(941) 493-6606</t>
  </si>
  <si>
    <t>Habitat for Humanity of Palm Beach County</t>
  </si>
  <si>
    <t>6758 N. Military Trail, Suite 301</t>
  </si>
  <si>
    <t>www.habitatpbc.org</t>
  </si>
  <si>
    <t>info@habitatpbc.org</t>
  </si>
  <si>
    <t>(561) 253-2081</t>
  </si>
  <si>
    <t>Habitat for Humanity of East Polk County</t>
  </si>
  <si>
    <t>3550 Recker Highway</t>
  </si>
  <si>
    <t>www.habitateastpolk.org</t>
  </si>
  <si>
    <t>julie@habitateastpolk.org</t>
  </si>
  <si>
    <t>(863) 292-2256</t>
  </si>
  <si>
    <t>Habitat for Humanity of Winter Park/Maitland</t>
  </si>
  <si>
    <t>PO Box 1196</t>
  </si>
  <si>
    <t>kbernard@habitatwpm.org</t>
  </si>
  <si>
    <t>(407) 645-4408</t>
  </si>
  <si>
    <t>fpha@aol.com</t>
  </si>
  <si>
    <t>(772) 461-7281</t>
  </si>
  <si>
    <t>Gulf Coast Jewish Family &amp; Community Services</t>
  </si>
  <si>
    <t>14041 Icot Blvd.</t>
  </si>
  <si>
    <t>(727) 479-1800</t>
  </si>
  <si>
    <t>www.gcjfs.org</t>
  </si>
  <si>
    <t>US Department of Housing and Urban Development (HUD)</t>
  </si>
  <si>
    <t>500 E. Zack Street, Suite 402</t>
  </si>
  <si>
    <t>www.hud.gov</t>
  </si>
  <si>
    <t>(813) 228-2026</t>
  </si>
  <si>
    <t>Low Income/Subsidized housing for those with developmental disabilities.
Section 8/Rental Assistance Programs.</t>
  </si>
  <si>
    <t>2135 Marshall Edwards Drive</t>
  </si>
  <si>
    <t>(863) 533-1111</t>
  </si>
  <si>
    <t>Polk County Community Health &amp; Social Services</t>
  </si>
  <si>
    <t>(863) 519-8145</t>
  </si>
  <si>
    <t>Palm Beach County Human Services- West County Office</t>
  </si>
  <si>
    <t>38754 State Road 80</t>
  </si>
  <si>
    <t>Belle Glade</t>
  </si>
  <si>
    <t>www.pbcgov.com/commserv/nHuman.htm</t>
  </si>
  <si>
    <t>ctuck@co.palm-beach.fl.us</t>
  </si>
  <si>
    <t>(561) 996-1630</t>
  </si>
  <si>
    <t>The Salvation Army Boca Raton Corps</t>
  </si>
  <si>
    <t>300 SW 2nd Ave.</t>
  </si>
  <si>
    <t>www.salvationarmywestpalm.org</t>
  </si>
  <si>
    <t>(561 )391-1344</t>
  </si>
  <si>
    <t>1290 Golfview Ave., Suite 167</t>
  </si>
  <si>
    <t>http://www.hud.gov/utilities/intercept.cfm</t>
  </si>
  <si>
    <t>gregalpers@polk-county.net</t>
  </si>
  <si>
    <t>(863) 534-5383</t>
  </si>
  <si>
    <t>(863) 533-6311</t>
  </si>
  <si>
    <t>catherine.bha@verizon.net</t>
  </si>
  <si>
    <t>1060 S. Woodlawn Ave.</t>
  </si>
  <si>
    <t>Avon Park</t>
  </si>
  <si>
    <t>2333-A West Glades Road</t>
  </si>
  <si>
    <t>jaigen@bocahousing.org</t>
  </si>
  <si>
    <t>(561) 206-6200</t>
  </si>
  <si>
    <t>302 North Oklahoma Street</t>
  </si>
  <si>
    <t>(850) 547-3680</t>
  </si>
  <si>
    <t>611 S. Pine Street</t>
  </si>
  <si>
    <t>levyctyhsg@bellsouth.net</t>
  </si>
  <si>
    <t>(352) 486-5420</t>
  </si>
  <si>
    <t>Strive to provide safe and affordable housing.
Low-Rent funding available.</t>
  </si>
  <si>
    <t>Suwannee County Public Housing Agency</t>
  </si>
  <si>
    <t>Chipley Public Housing Agency</t>
  </si>
  <si>
    <t>(850) 638-0134</t>
  </si>
  <si>
    <t>908 Cleveland Street</t>
  </si>
  <si>
    <t>contact@clearwaterhousingauth.org</t>
  </si>
  <si>
    <t>(727) 461-5777</t>
  </si>
  <si>
    <t>swalker@meridserv.com</t>
  </si>
  <si>
    <t>(850) 682-2413</t>
  </si>
  <si>
    <t>14517 7th Street</t>
  </si>
  <si>
    <t>kturner@pascocountyhousing.org</t>
  </si>
  <si>
    <t>(352) 567-0848</t>
  </si>
  <si>
    <t>turnerr@dbhafl.org</t>
  </si>
  <si>
    <t>(386) 253-5653</t>
  </si>
  <si>
    <t>120 Oerting Drive</t>
  </si>
  <si>
    <t>(850) 892-2823</t>
  </si>
  <si>
    <t>1450 S. Woodland Blvd. Suite 200A</t>
  </si>
  <si>
    <t>lmcdonnell@delandhousing.com</t>
  </si>
  <si>
    <t>(386) 736-1696</t>
  </si>
  <si>
    <t>1300 Hickory Street</t>
  </si>
  <si>
    <t>(904) 261-5051</t>
  </si>
  <si>
    <t>511 Orange Avenue</t>
  </si>
  <si>
    <t>fwbha@fwbha.org</t>
  </si>
  <si>
    <t>(850) 243-3224</t>
  </si>
  <si>
    <t>Haines City Public Housing Agency</t>
  </si>
  <si>
    <t>502 E. Hinson Ave.</t>
  </si>
  <si>
    <t>Haines City</t>
  </si>
  <si>
    <t>lrobinson@ci.haines-city.fl.us</t>
  </si>
  <si>
    <t>(863) 421-3680</t>
  </si>
  <si>
    <r>
      <t>(407) 742-8418</t>
    </r>
    <r>
      <rPr>
        <sz val="12"/>
        <color theme="1"/>
        <rFont val="Calibri"/>
        <family val="2"/>
        <scheme val="minor"/>
      </rPr>
      <t xml:space="preserve">
(407) 742-8400</t>
    </r>
  </si>
  <si>
    <t>Osceola County Human Services Division- S.H.I.P. Program
Osceola County Public Housing Agency</t>
  </si>
  <si>
    <t>Union County Public Housing Agency</t>
  </si>
  <si>
    <t>(386) 496-2047</t>
  </si>
  <si>
    <t>10 W Sessoms Avenue</t>
  </si>
  <si>
    <t>Lake Wales</t>
  </si>
  <si>
    <t>alkirklandjr@lakewaleshousing.org</t>
  </si>
  <si>
    <t>(863) 676-7414</t>
  </si>
  <si>
    <t>430 Hartsell Avenue</t>
  </si>
  <si>
    <t>hhernandez@lakelandhousing.org</t>
  </si>
  <si>
    <t>(863) 687-2911</t>
  </si>
  <si>
    <t>11479 Ulmerton Road</t>
  </si>
  <si>
    <t>djohnson@pin-cha.org</t>
  </si>
  <si>
    <t>(727) 443-7684</t>
  </si>
  <si>
    <t>Live Oak Public Housing Agency</t>
  </si>
  <si>
    <t>406 Webb Drive NE</t>
  </si>
  <si>
    <t>lopha@windstream.net</t>
  </si>
  <si>
    <t>(386) 362-2123</t>
  </si>
  <si>
    <t>402 E. Stansell Avenue</t>
  </si>
  <si>
    <t>5668 Byrom Street</t>
  </si>
  <si>
    <t>pbroxson@bellsouth.net</t>
  </si>
  <si>
    <t>(850) 623-8216</t>
  </si>
  <si>
    <t>Monticello</t>
  </si>
  <si>
    <t>200 NW 3rd Avenue</t>
  </si>
  <si>
    <t>Mulberry</t>
  </si>
  <si>
    <t>Mulberry Public Housing Agency</t>
  </si>
  <si>
    <t>sylvias@plantcityhousing.com</t>
  </si>
  <si>
    <t>(813) 752-0569</t>
  </si>
  <si>
    <t>1101 S. Dixie Freeway</t>
  </si>
  <si>
    <t>bkclark@newsmyrnahousing.com</t>
  </si>
  <si>
    <t>(386) 428-8171</t>
  </si>
  <si>
    <t>500 Boyd Circle</t>
  </si>
  <si>
    <t>(850) 678-7816</t>
  </si>
  <si>
    <t>390 North Bumby Avenue</t>
  </si>
  <si>
    <t>525 East South Street</t>
  </si>
  <si>
    <t>mitchell.glasser@ocfl.net</t>
  </si>
  <si>
    <t>(407) 836-5150</t>
  </si>
  <si>
    <t>suzie@obha.org</t>
  </si>
  <si>
    <t>(386) 677-2069</t>
  </si>
  <si>
    <t>662 Academy Place</t>
  </si>
  <si>
    <t>(407) 365-3621</t>
  </si>
  <si>
    <t>Pahokee Public Housing Agency</t>
  </si>
  <si>
    <t>Boca Raton Public Housing Agency</t>
  </si>
  <si>
    <t>465 Friend Terrace</t>
  </si>
  <si>
    <t>Pahokee</t>
  </si>
  <si>
    <t>jahale1@bellsouth.net</t>
  </si>
  <si>
    <t>(561) 924-5565</t>
  </si>
  <si>
    <t>400 N. 15th Street</t>
  </si>
  <si>
    <t>jnelson@palatkaha.org</t>
  </si>
  <si>
    <t>(386) 329-0132</t>
  </si>
  <si>
    <t>Housing Partnership Inc. (Public Housing Agency)</t>
  </si>
  <si>
    <t>2001 W. Blue Heron Blvd.</t>
  </si>
  <si>
    <t>Riviera Beach</t>
  </si>
  <si>
    <t>pmcnamara@gocpg.org</t>
  </si>
  <si>
    <t xml:space="preserve">(561) 841-3500 </t>
  </si>
  <si>
    <t>2014 W. 17th Court</t>
  </si>
  <si>
    <t>jhurt@rivierabeachha.com</t>
  </si>
  <si>
    <t>(561) 845-7450</t>
  </si>
  <si>
    <t>94 Castle Brewer Court</t>
  </si>
  <si>
    <t>(407) 323-3150</t>
  </si>
  <si>
    <t>djirions@stpeteha.org</t>
  </si>
  <si>
    <t>(727) 323-3171</t>
  </si>
  <si>
    <t>888 Executive Center Drive West, Suite 100</t>
  </si>
  <si>
    <t>445 31st Street, North</t>
  </si>
  <si>
    <t>ken.heller@boleycenters.org</t>
  </si>
  <si>
    <t>500 S. Walton Avenue</t>
  </si>
  <si>
    <t>Tarpon Springs</t>
  </si>
  <si>
    <t>www.tarponspringshousing.com</t>
  </si>
  <si>
    <t>patweber@tarponspringshousing.com</t>
  </si>
  <si>
    <t>(941) 488-3526</t>
  </si>
  <si>
    <t>1715 Division Avenue</t>
  </si>
  <si>
    <t>www.wpbha.org</t>
  </si>
  <si>
    <t>lrobinson@wpbha.org</t>
  </si>
  <si>
    <t>(561) 655-8530</t>
  </si>
  <si>
    <t>Palm Beach County Housing Authority (Public Housing Agency)</t>
  </si>
  <si>
    <t>3432 45th Street</t>
  </si>
  <si>
    <t>www.pbchafl.org</t>
  </si>
  <si>
    <t>lrobinson@pbchafl.org</t>
  </si>
  <si>
    <t>(561) 684-2160</t>
  </si>
  <si>
    <t>Winter Haven Public Housing Agency</t>
  </si>
  <si>
    <t>2670 Avenue C SW</t>
  </si>
  <si>
    <t>llanders1@tampabay.rr.com</t>
  </si>
  <si>
    <t>(863) 294-7369</t>
  </si>
  <si>
    <t>718 Margaret Square</t>
  </si>
  <si>
    <t>(407) 645-2869</t>
  </si>
  <si>
    <t>www.machsat.com</t>
  </si>
  <si>
    <t>www.pascocountyhousing.org</t>
  </si>
  <si>
    <t>www.clearwaterhousingauth.org</t>
  </si>
  <si>
    <t>Clearwater Housing Authority (Public Housing Agency)</t>
  </si>
  <si>
    <t>www.pin-cha.org</t>
  </si>
  <si>
    <t>Pinellas County Housing Authority (Public Housing Agency)</t>
  </si>
  <si>
    <t>www.stpeteha.org</t>
  </si>
  <si>
    <t>St. Petersburg Housing Authority (Public Housing Agency)
Dunedin Public Housing Agency</t>
  </si>
  <si>
    <t>www.boleycenters.org</t>
  </si>
  <si>
    <t>www.lakewaleshousing.org</t>
  </si>
  <si>
    <t>www.lakelandhousing.org</t>
  </si>
  <si>
    <t>The Housing Authority of the City of Lakeland (Public Housing Agency)</t>
  </si>
  <si>
    <t>Lake Wales Housing Authority (Public Housing Agency)</t>
  </si>
  <si>
    <t>www.palatkaha.org</t>
  </si>
  <si>
    <t>www.dbhafl.org</t>
  </si>
  <si>
    <t>www.delandhousing.com</t>
  </si>
  <si>
    <t>www.newsmyrnahousing.com</t>
  </si>
  <si>
    <t>www.obha.org</t>
  </si>
  <si>
    <t xml:space="preserve"> Fernandina Beach Housing Authority (Public Housing Agency)</t>
  </si>
  <si>
    <t>www.gocpg.org</t>
  </si>
  <si>
    <t>www.rivierabeachha.com</t>
  </si>
  <si>
    <t>Riviera Beach Housing Authority (Public Housing Agency)</t>
  </si>
  <si>
    <t>West Palm Beach Housing Authority (Public Housing Agency)</t>
  </si>
  <si>
    <t>Tarpon Spring Housing Authority (Public Housing Agency)</t>
  </si>
  <si>
    <t>Polk County Public Housing Agency</t>
  </si>
  <si>
    <t>Bartow Housing Authority (Public Housing Agency)</t>
  </si>
  <si>
    <t>The Arc of Palm Beach County</t>
  </si>
  <si>
    <t>1201 Australian Ave.</t>
  </si>
  <si>
    <t>www.arcpbc.org</t>
  </si>
  <si>
    <t>www.arcpbc.org/contact-us</t>
  </si>
  <si>
    <t>(561) 842-3213</t>
  </si>
  <si>
    <t>The ARC of St. Lucie County</t>
  </si>
  <si>
    <t>PO Box 1016</t>
  </si>
  <si>
    <t>info@arcofstlucie.org</t>
  </si>
  <si>
    <t>(772) 486-7879</t>
  </si>
  <si>
    <t>The ARC of Florida advocates for and offers to support for those with disabilities.  
Programs: Community Residential Programs; Group Homes; Community Education Advocacy.</t>
  </si>
  <si>
    <t>The ARC Ridge Area</t>
  </si>
  <si>
    <t>120 W. College Drive</t>
  </si>
  <si>
    <t>www.ridgeareaarc.org</t>
  </si>
  <si>
    <t>(863) 452-1295</t>
  </si>
  <si>
    <t>Upper Pinellas Association for Retarded Citizens (UPARC)</t>
  </si>
  <si>
    <t>1501 North Belcher Road, Suite 249</t>
  </si>
  <si>
    <t>www.uparc.com</t>
  </si>
  <si>
    <t>info@uparc.com</t>
  </si>
  <si>
    <t>www.arcpasco.org</t>
  </si>
  <si>
    <t>lhagaman@arcpasco.org</t>
  </si>
  <si>
    <t>(727) 376-2777</t>
  </si>
  <si>
    <t>5283 Neff Lake Road</t>
  </si>
  <si>
    <t>The ARC Nature Coast</t>
  </si>
  <si>
    <t>(352) 544-2322</t>
  </si>
  <si>
    <t xml:space="preserve">The ARC of Florida advocates for and offers to support for those with disabilities.  
Programs: Community Residential Programs; Group Homes; Community Education Advocacy.   </t>
  </si>
  <si>
    <t>100 Jimmy Huger Circle</t>
  </si>
  <si>
    <t>www.arcvolusia.org</t>
  </si>
  <si>
    <t>(386) 274- 4736</t>
  </si>
  <si>
    <t>The ARC of Putnam County</t>
  </si>
  <si>
    <t>1209 Westover Drive</t>
  </si>
  <si>
    <t>www.arcofputnamcounty.org</t>
  </si>
  <si>
    <t>Jim Whittaker</t>
  </si>
  <si>
    <t>jwhittaker_arc@bellsouth.net</t>
  </si>
  <si>
    <t>(386) 325-2249</t>
  </si>
  <si>
    <t>The ARC of Jacksonville</t>
  </si>
  <si>
    <t>(904) 355-0155</t>
  </si>
  <si>
    <t>The ARC of North Florida</t>
  </si>
  <si>
    <t>511 Goldkist Blvd</t>
  </si>
  <si>
    <t>www.arcnfl.com</t>
  </si>
  <si>
    <t>Bobbie Lake</t>
  </si>
  <si>
    <t>blake@arcnfl.com</t>
  </si>
  <si>
    <t>(386) 362-7143</t>
  </si>
  <si>
    <t>The ARC of Florida advocates for and offers to support for those with disabilities.  
Programs: Community Residential Programs; Supported Living; Group Homes; Community Education Advocacy.</t>
  </si>
  <si>
    <t>ARC Madison Jefferson</t>
  </si>
  <si>
    <t>122 SW Commerce Dr.</t>
  </si>
  <si>
    <t>Madison</t>
  </si>
  <si>
    <t>t.ressler@earthlink.net</t>
  </si>
  <si>
    <t>(850) 973-4614</t>
  </si>
  <si>
    <t>(850) 638-7517</t>
  </si>
  <si>
    <t>(850) 892-5013</t>
  </si>
  <si>
    <t>(850) 863-1530</t>
  </si>
  <si>
    <t>The ARC of Santa Rosa</t>
  </si>
  <si>
    <t>6225 Dixie Road</t>
  </si>
  <si>
    <t>smith_pas@bellsouth.net</t>
  </si>
  <si>
    <t>(850) 623-9320</t>
  </si>
  <si>
    <t>ARC Gateway</t>
  </si>
  <si>
    <t>www.arc-gateway.org</t>
  </si>
  <si>
    <t>www.thapinc.org</t>
  </si>
  <si>
    <t xml:space="preserve">Jerome Golden Center for Behavioral Health, Inc.
         Renaissance Villa
</t>
  </si>
  <si>
    <t>341 NW Avenue D.</t>
  </si>
  <si>
    <t>www.oakwoodcenter.org</t>
  </si>
  <si>
    <t>Provide a group home for those with mental health disabilities, with the ultimate goal to move into an independent home after going through the program.</t>
  </si>
  <si>
    <t>www.ucpsouthflorida.org</t>
  </si>
  <si>
    <t>United Cerebral Palsy of Palm Beach &amp; Mid-coast Counties</t>
  </si>
  <si>
    <t>3595 2nd Avenue N.</t>
  </si>
  <si>
    <t>Lake Worth</t>
  </si>
  <si>
    <t>info@ucpsouthflorida.org</t>
  </si>
  <si>
    <t>(561) 357-7779</t>
  </si>
  <si>
    <t>Provides group residential homes to those with developmental disabilities.  Provides 24 hours care, and life skills training.</t>
  </si>
  <si>
    <t>608 North Garden Avenue</t>
  </si>
  <si>
    <t>www.cnhs.biz</t>
  </si>
  <si>
    <t>(727) 442-4155</t>
  </si>
  <si>
    <r>
      <t>Clearwater Neighborhood Housing Services</t>
    </r>
    <r>
      <rPr>
        <sz val="12"/>
        <color theme="1"/>
        <rFont val="Calibri"/>
        <family val="2"/>
        <scheme val="minor"/>
      </rPr>
      <t>, Inc.</t>
    </r>
  </si>
  <si>
    <t>The Deaf Service Bureau of West Central Florida, Inc.</t>
  </si>
  <si>
    <t>233 N. Tennessee Avenue</t>
  </si>
  <si>
    <t>www.deafservicebureau.org</t>
  </si>
  <si>
    <t>joshua@deafservicebureau.org</t>
  </si>
  <si>
    <t>(800) 616-4293</t>
  </si>
  <si>
    <t>3434 Hancock Bridge Parkway, Suite 209A</t>
  </si>
  <si>
    <t>(239) 997-7331</t>
  </si>
  <si>
    <t>2001 Blue Heron Blvd West</t>
  </si>
  <si>
    <t>www.mypalmbeachhouse.com</t>
  </si>
  <si>
    <t>lponder@gocpg.org</t>
  </si>
  <si>
    <t>(561) 841-3500</t>
  </si>
  <si>
    <t>St. Petersburg Neighborhood Housing Services</t>
  </si>
  <si>
    <t>www.stpetenhs.org</t>
  </si>
  <si>
    <t>(727) 821-6897</t>
  </si>
  <si>
    <t>Provide Homebuyer services and counseling, as well as offer low rate homebuyer loans.</t>
  </si>
  <si>
    <r>
      <t>1600 Dr. M</t>
    </r>
    <r>
      <rPr>
        <sz val="12"/>
        <color theme="1"/>
        <rFont val="Calibri"/>
        <family val="2"/>
        <scheme val="minor"/>
      </rPr>
      <t xml:space="preserve"> </t>
    </r>
    <r>
      <rPr>
        <sz val="12"/>
        <color theme="1"/>
        <rFont val="Calibri"/>
        <family val="2"/>
        <scheme val="minor"/>
      </rPr>
      <t>L</t>
    </r>
    <r>
      <rPr>
        <sz val="12"/>
        <color theme="1"/>
        <rFont val="Calibri"/>
        <family val="2"/>
        <scheme val="minor"/>
      </rPr>
      <t xml:space="preserve"> </t>
    </r>
    <r>
      <rPr>
        <sz val="12"/>
        <color theme="1"/>
        <rFont val="Calibri"/>
        <family val="2"/>
        <scheme val="minor"/>
      </rPr>
      <t>King</t>
    </r>
    <r>
      <rPr>
        <sz val="12"/>
        <color theme="1"/>
        <rFont val="Calibri"/>
        <family val="2"/>
        <scheme val="minor"/>
      </rPr>
      <t xml:space="preserve"> Jr Street South</t>
    </r>
  </si>
  <si>
    <t>Urban League of Palm Beach County, Inc.</t>
  </si>
  <si>
    <t>www.ulpbc.org</t>
  </si>
  <si>
    <t>(561) 833-1461</t>
  </si>
  <si>
    <t>Delray Beach Housing Authority</t>
  </si>
  <si>
    <t>www.dbha.org</t>
  </si>
  <si>
    <t>(561) 272-6767</t>
  </si>
  <si>
    <t>Grand Avenue Economic Community Development Corp.</t>
  </si>
  <si>
    <t>4049 S. Orange Blossom Trail</t>
  </si>
  <si>
    <t>www.grandave.org</t>
  </si>
  <si>
    <t>(407) 447-3060</t>
  </si>
  <si>
    <t>National Multiple Sclerosis Society (Mid-Florida Chapter)</t>
  </si>
  <si>
    <t>Maitland</t>
  </si>
  <si>
    <t>www.nationalmssociety.org/flc/home/</t>
  </si>
  <si>
    <t>(407) 478-8880</t>
  </si>
  <si>
    <t>7501 15th Street East</t>
  </si>
  <si>
    <t>1001 Laurel Hills Court</t>
  </si>
  <si>
    <t>jeffhale@halemgmt.com</t>
  </si>
  <si>
    <t>(863) 422-75430</t>
  </si>
  <si>
    <t>Provides affordable rentals to those with disabilities and over the age of 62.</t>
  </si>
  <si>
    <r>
      <t>Laurel Hills RRH, LTD</t>
    </r>
    <r>
      <rPr>
        <sz val="12"/>
        <color theme="1"/>
        <rFont val="Calibri"/>
        <family val="2"/>
        <scheme val="minor"/>
      </rPr>
      <t>.</t>
    </r>
  </si>
  <si>
    <t>Florida Management Associates, Inc.</t>
  </si>
  <si>
    <t>PO Box 610</t>
  </si>
  <si>
    <t>Taylor Advocacy and Resource Center (TARC)</t>
  </si>
  <si>
    <t>1112 W. Main Street</t>
  </si>
  <si>
    <t>taylorarc@gtcom.net</t>
  </si>
  <si>
    <t>(850) 893-7650</t>
  </si>
  <si>
    <t>(850) 584-7145</t>
  </si>
  <si>
    <t>Goodwill Industries of Big Bend, Inc.</t>
  </si>
  <si>
    <t>300 Mabry Street</t>
  </si>
  <si>
    <t>www.goodwillbigbend.com</t>
  </si>
  <si>
    <t>daustin@goodwillbigbend.com</t>
  </si>
  <si>
    <t>(850) 576-7145</t>
  </si>
  <si>
    <t>Sumter County ARC, Inc.</t>
  </si>
  <si>
    <t>213 West McCollum Avenue</t>
  </si>
  <si>
    <t>(352) 793-5156</t>
  </si>
  <si>
    <t>SCARC teaches those with disabilities how to live as independently as possible through adult training, residential and supported living services (group homes).</t>
  </si>
  <si>
    <t>Conklin Center for the Blind</t>
  </si>
  <si>
    <t>405 White Street</t>
  </si>
  <si>
    <t>info@conklincenter.org</t>
  </si>
  <si>
    <t>(386) 258-3441</t>
  </si>
  <si>
    <t>Homes in Partnership, Inc.</t>
  </si>
  <si>
    <t>235 East 5th Street</t>
  </si>
  <si>
    <t>homesinfo@homesip.org</t>
  </si>
  <si>
    <t>www.apd.myflorida.com</t>
  </si>
  <si>
    <t>Gayle Granger</t>
  </si>
  <si>
    <t>(904) 992-2440</t>
  </si>
  <si>
    <t>Northeast Florida Community Action Agency, Inc.</t>
  </si>
  <si>
    <t>Osceola County Council on Aging, Inc.</t>
  </si>
  <si>
    <t>700 Generation Point</t>
  </si>
  <si>
    <t>(407) 846-8532</t>
  </si>
  <si>
    <t>Homebuyer</t>
  </si>
  <si>
    <t>Support Services</t>
  </si>
  <si>
    <t>Rental Housing</t>
  </si>
  <si>
    <t>Rehabilitation/modification/ramps</t>
  </si>
  <si>
    <t>Services</t>
  </si>
  <si>
    <t>x</t>
  </si>
  <si>
    <t>2701 Maitland Center Parkway, Suite 100</t>
  </si>
  <si>
    <t>City, state, zip</t>
  </si>
  <si>
    <t>2441 NE 3RD ST STE 204</t>
  </si>
  <si>
    <t>(352) 732-7534</t>
  </si>
  <si>
    <t xml:space="preserve">Suwannee River Economic Council Inc </t>
  </si>
  <si>
    <t>1171 Nobles Ferry Road</t>
  </si>
  <si>
    <t xml:space="preserve">Live Oak, FL 32064-8463 </t>
  </si>
  <si>
    <t xml:space="preserve">mpearson@suwanneeec.net </t>
  </si>
  <si>
    <t>n/a</t>
  </si>
  <si>
    <t>2629 WAVERLY BARN RD STE 129</t>
  </si>
  <si>
    <t>DAVENPORT, FL 33897-8614</t>
  </si>
  <si>
    <t>(863) 420-4833</t>
  </si>
  <si>
    <t>vernon.fuller@fl.usda.gov</t>
  </si>
  <si>
    <t xml:space="preserve">http://eligibility.sc.egov.usda.gov/eligibility/welcomeAction.do?NavKey=home@1 </t>
  </si>
  <si>
    <t xml:space="preserve">http://eligibility.sc.egov.usda.gov/eligibility/welcomeAction.do </t>
  </si>
  <si>
    <t>Funding Type</t>
  </si>
  <si>
    <t>(941) 827-0188</t>
  </si>
  <si>
    <t>Department of Energy Weatherization Assistance Program</t>
  </si>
  <si>
    <t>Homeowner Weatherization</t>
  </si>
  <si>
    <t xml:space="preserve"> (904) 824-0902</t>
  </si>
  <si>
    <t>(850) 438-4021</t>
  </si>
  <si>
    <t>Tri-County Community Council, Inc.</t>
  </si>
  <si>
    <t>Central Florida Community Action Agency, Inc.</t>
  </si>
  <si>
    <t xml:space="preserve"> (904) 261-0801</t>
  </si>
  <si>
    <t>Community Action Program Committee, Inc.:</t>
  </si>
  <si>
    <t>Osceola County Council on Aging, Inc.:</t>
  </si>
  <si>
    <t xml:space="preserve"> (407) 483-1499</t>
  </si>
  <si>
    <t>Pinellas County Urban League, Inc.:</t>
  </si>
  <si>
    <t xml:space="preserve"> (727) 327-2081</t>
  </si>
  <si>
    <t xml:space="preserve">Northeast Florida Community Action Agency, Inc.: </t>
  </si>
  <si>
    <t>(386) 530-2154</t>
  </si>
  <si>
    <t>(407) 333-8877</t>
  </si>
  <si>
    <t>(850) 926-3122</t>
  </si>
  <si>
    <t>http://www.acchh.org/</t>
  </si>
  <si>
    <t>USDA Rural Development provides mortgage and rental assistance for rural residents including persons with disabilities. The Very Low-Income Housing Repair program provides loans and grants to repair, improve, or modernize dwellings and or to remove health and safety hazards.</t>
  </si>
  <si>
    <t>3631 Hodges Blvd</t>
  </si>
  <si>
    <t>Jacksonville  FL 32224</t>
  </si>
  <si>
    <t>Jacksonville 32207</t>
  </si>
  <si>
    <t>Kristin Schwab - Office Administrator Matt Motko - Executive Director</t>
  </si>
  <si>
    <t>http://www.bakercountyfl.org/</t>
  </si>
  <si>
    <t>Macclenny 32063</t>
  </si>
  <si>
    <t xml:space="preserve">Agency  serves five counties in Northeast Florida, including: Duval, Baker, Clay, Nassau, and St Johns. It is a cross-disability based organization, providing personalized services to people with disabilities.  Currently the agency only provides information and referral for housing related services including rental, puchase and repairs.
</t>
  </si>
  <si>
    <t>Panama City  32401</t>
  </si>
  <si>
    <t>OCALA 34470</t>
  </si>
  <si>
    <t xml:space="preserve">Provide services to those with disabilities and guide prospective homebuyers and renters in the independent living process.  Provide resources, education, and counseling to those with disabilities.  Aid in making homes more accessible by those with disabilities by making modifications and removing barriers.      </t>
  </si>
  <si>
    <t xml:space="preserve">123 Truxton Avenue </t>
  </si>
  <si>
    <t>Fort Walton Beach, FL 32547</t>
  </si>
  <si>
    <t>http://www.horizonsfwb.com/</t>
  </si>
  <si>
    <t>Gainesville, FL 32609</t>
  </si>
  <si>
    <t>N/A</t>
  </si>
  <si>
    <t xml:space="preserve">QUEST, INC., LIFE CONCEPTS GROUP HOME I </t>
  </si>
  <si>
    <t>27 West 1st Street</t>
  </si>
  <si>
    <t>Apopka, FL 32703</t>
  </si>
  <si>
    <t>(407) 218-4300 Main</t>
  </si>
  <si>
    <t>www.questinc.org</t>
  </si>
  <si>
    <t>Assisted Group Living For Disabled Individuals
Provides On-Going Physical, Behavioral, Speech and Occupational Therapy in a Residential Setting
CARF Accredited. Orange, Osceola and Seminole counties</t>
  </si>
  <si>
    <t>2011 Laurel Cluster Court</t>
  </si>
  <si>
    <t>Orlando, FL 32818</t>
  </si>
  <si>
    <t>(407) 298-8121</t>
  </si>
  <si>
    <t>RUSSELL HOME FOR ATYPICAL CHILDREN</t>
  </si>
  <si>
    <t>510 Holden Avenue</t>
  </si>
  <si>
    <t>Orlando, FL 32839</t>
  </si>
  <si>
    <t>(407) 855-8112 Service/Intake</t>
  </si>
  <si>
    <t>info@russellhome.org</t>
  </si>
  <si>
    <t>http://www.russellhome.org/</t>
  </si>
  <si>
    <t>Residential care for atypical children with developmental disabilities. Orange, Osceola and Seminole County</t>
  </si>
  <si>
    <t>5321 SE 107TH PLACE</t>
  </si>
  <si>
    <t>BELLEVIEW, FL 34420</t>
  </si>
  <si>
    <t>(352) 347-0919</t>
  </si>
  <si>
    <t>Intermediate Care Facility for the Developmentally Disabled</t>
  </si>
  <si>
    <t>MARY ELIZABETH JOHNSON, Administrator</t>
  </si>
  <si>
    <t xml:space="preserve">http://www.sunrisegroup.org/ </t>
  </si>
  <si>
    <t>Sunrise Opportunities, Inc.</t>
  </si>
  <si>
    <t>5450 Stirling Road</t>
  </si>
  <si>
    <t>Davie, FL 33314</t>
  </si>
  <si>
    <t>(954)744-1124</t>
  </si>
  <si>
    <t xml:space="preserve">browardPB@sunrisegroup.org </t>
  </si>
  <si>
    <t xml:space="preserve">http://www.annstorckcenter.org/ </t>
  </si>
  <si>
    <t>1790 SW 43RD WAY</t>
  </si>
  <si>
    <t>FORT LAUDERDALE, FL 33317</t>
  </si>
  <si>
    <t>2750 SW 75TH AVENUE</t>
  </si>
  <si>
    <t>DAVIE, FL 33314</t>
  </si>
  <si>
    <t>(954) 474-5277</t>
  </si>
  <si>
    <t>2059 LISENBY AVENUE</t>
  </si>
  <si>
    <t>(850) 785-4691</t>
  </si>
  <si>
    <t>JAMESON DORMAN, Administrator</t>
  </si>
  <si>
    <t>BAYVIEW COMMUNITY HOME</t>
  </si>
  <si>
    <t>3438 STATE ROUTE 580</t>
  </si>
  <si>
    <t>SAFETY HARBOR, FL 34695</t>
  </si>
  <si>
    <t>(727) 725-0447</t>
  </si>
  <si>
    <t xml:space="preserve">http://www.rescare.com </t>
  </si>
  <si>
    <t>(407) 275-3090</t>
  </si>
  <si>
    <t>(407) 331-7231</t>
  </si>
  <si>
    <t>FLORIDA MENTOR</t>
  </si>
  <si>
    <t>1285 FLAMINGO DRIVE</t>
  </si>
  <si>
    <t>LANTANA, FL 33462</t>
  </si>
  <si>
    <t>(561) 533-0555</t>
  </si>
  <si>
    <t>Daytona Beach, FL 32117</t>
  </si>
  <si>
    <t xml:space="preserve"> 386-274-4172</t>
  </si>
  <si>
    <t>1725 5th Street</t>
  </si>
  <si>
    <t>Renaissance Manor</t>
  </si>
  <si>
    <t xml:space="preserve">Center for Independent Living of North Central Florida </t>
  </si>
  <si>
    <t xml:space="preserve">http://www.cfcaa.org/ </t>
  </si>
  <si>
    <t>Emergency assistance including rental assistance, energy payments, nutrition, transportation, temporary shelter, and more. Low Income Home Energy Assistance Program (LIHEAP) assists low-income households meet their home energy needs. Weatherization program is to reduce energy costs for low-income families, particularly for the elderly and the disabled.</t>
  </si>
  <si>
    <t>Federal Emergency assistance, LIHEAP &amp; WAP</t>
  </si>
  <si>
    <t>3205 SE 17 STREET</t>
  </si>
  <si>
    <t>OCALA, FL 34471</t>
  </si>
  <si>
    <t>Res-Care, Inc. OCALA CLUSTER</t>
  </si>
  <si>
    <t>DONNA S FAAS, Administrator</t>
  </si>
  <si>
    <t>(352) 694-1114</t>
  </si>
  <si>
    <t>Salem Villages - SECOND STREET GROUP HOME</t>
  </si>
  <si>
    <t>3841 SE 2ND STREET</t>
  </si>
  <si>
    <t>(352) 694-4775</t>
  </si>
  <si>
    <t>Salem Villages - 107TH PLACE GROUP HOME</t>
  </si>
  <si>
    <t>Ocala, FL 34470</t>
  </si>
  <si>
    <t>1405 N.W. 13th Street, Suite B</t>
  </si>
  <si>
    <t>Gainesville, FL 32603</t>
  </si>
  <si>
    <t>(352) 374-9100</t>
  </si>
  <si>
    <t xml:space="preserve">1110-B NW 8th Ave
</t>
  </si>
  <si>
    <t xml:space="preserve">Gainesville, Florida 32601 </t>
  </si>
  <si>
    <t>(352) 378-2040</t>
  </si>
  <si>
    <t>http://www.rescare.com</t>
  </si>
  <si>
    <t>ResCare Residential Services - Salem Villages</t>
  </si>
  <si>
    <t>Debbie Talley, Administrator</t>
  </si>
  <si>
    <t>ResCare delivers services to persons with disabilities, youth with special needs and adults with barriers to employment. Their services include Adult Employment and Training Services, Supported Living Arrangements, Group Homes, Vocational and Day Habilitation Programs and In-Home Services for the Elderly.</t>
  </si>
  <si>
    <t xml:space="preserve"> (352) 955-5000 Toll Free: 1-800-813-2241</t>
  </si>
  <si>
    <t>SHIP</t>
  </si>
  <si>
    <t xml:space="preserve">Macclenny Housing Authority and Baker County Housing Assistance Program 
</t>
  </si>
  <si>
    <t>Macclenny, FL 32063</t>
  </si>
  <si>
    <t>David L. Manning, Director</t>
  </si>
  <si>
    <t xml:space="preserve">(904) 259-6881 or (904) 259-3287
</t>
  </si>
  <si>
    <t>Macclenny Housing Authority and Baker County Housing Assistance Program are separately operated, federally funded rental assistance programs for qualifying low income families. Macclenny Housing Authority rents conventional Public Housing from its own housing stock on three sites within the city limits. Baker County Housing Assistance Program is the Section 8 Housing Choice Voucher Program which allows the participant to lease from private Landlords anywhere within Baker County. Tenant rent is based on their income, usually 30% of their adjusted monthly income.</t>
  </si>
  <si>
    <t>HUD subsidized units; HUD Section 8 Housing Vouchers</t>
  </si>
  <si>
    <t xml:space="preserve">www.arcjacksonville.org </t>
  </si>
  <si>
    <t>Jacksonville, FL 32209</t>
  </si>
  <si>
    <t>Jacksonville, FL 32207</t>
  </si>
  <si>
    <t xml:space="preserve">http://www.nfcaa.net/locations/duval-county.asp </t>
  </si>
  <si>
    <t>Linda Johnson, Family and Community Services Manager</t>
  </si>
  <si>
    <t>Emergency Services for an appointment, please call (904) 301-2812  Weatherization: (904) 398-7472</t>
  </si>
  <si>
    <t>Federal Weatherization Funding</t>
  </si>
  <si>
    <t>Emergency assistance including rental assistance, energy payments, nutrition, transportation, temporary shelter, and more. Weatherization program is to reduce energy costs for low-income families, particularly for the elderly and the disabled.</t>
  </si>
  <si>
    <t>1407 LINCOLN DRIVE</t>
  </si>
  <si>
    <t xml:space="preserve"> PHYLLIS PENNYWELL, Administrator</t>
  </si>
  <si>
    <t>(850) 769-7636</t>
  </si>
  <si>
    <t>http://www.pensacolacare.org/</t>
  </si>
  <si>
    <t>admin@pensacolacare.org</t>
  </si>
  <si>
    <t>(850) 785-0605</t>
  </si>
  <si>
    <t>Intermediate Care Facility for the Developmentally Disabled with locations in Lynn Haven and Panama</t>
  </si>
  <si>
    <t>281 FOREST PARK CIRCLE</t>
  </si>
  <si>
    <t>SUZETTE K STEWARD, Administrator</t>
  </si>
  <si>
    <t>(904) 964-1468 &amp; (904) 964-8082</t>
  </si>
  <si>
    <t>Strive to provide safe and affordable housing.
Low-Rent and Section 8 funding available.</t>
  </si>
  <si>
    <t>1001 NE 3RD AVENUE</t>
  </si>
  <si>
    <t>POMPANO BEACH, FL 33060</t>
  </si>
  <si>
    <t>(954) 786-0344</t>
  </si>
  <si>
    <t>http://www.sunrisegroup.org/</t>
  </si>
  <si>
    <t>Sunrise Group, Inc.</t>
  </si>
  <si>
    <t>http://www.mfcs.us.com/2011/</t>
  </si>
  <si>
    <t>Brooksville, FL 34601</t>
  </si>
  <si>
    <t>www.rescare.com</t>
  </si>
  <si>
    <t>7731 W. Newberry Road, Suite 1A</t>
  </si>
  <si>
    <t>Gainesville, FL 32606</t>
  </si>
  <si>
    <t xml:space="preserve">Florida MENTOR
</t>
  </si>
  <si>
    <t>http://test-fl.thementornetwork.com</t>
  </si>
  <si>
    <t xml:space="preserve">mary.birk@thementornetwork.com </t>
  </si>
  <si>
    <t xml:space="preserve">http://www.pensacolacare.org/ </t>
  </si>
  <si>
    <t xml:space="preserve">Provides barrier free subsidized rental housing (apartments).  To be eligible you or your spouse must be physically disabled to the point where it interferes with daily living and have a low income. </t>
  </si>
  <si>
    <t>info@flamgt.com</t>
  </si>
  <si>
    <t>Owns and operates federally subsidized one and two bedrooms apartments for those 62 years or older, or for those certified as disabled.  Must meet income eligibility, rent is based off households annual income (30%).</t>
  </si>
  <si>
    <t>Mid Florida Community Services, Inc.</t>
  </si>
  <si>
    <t>(850) 575-9621  &amp; TDD (954) 735-1598</t>
  </si>
  <si>
    <t>Ability 1st, Center for Independent Living</t>
  </si>
  <si>
    <t>http://www.sunrisegroup.org</t>
  </si>
  <si>
    <t>Mary Birk, Administrator</t>
  </si>
  <si>
    <t>Neighborhood Housing &amp; Development Corporation (NHDC)</t>
  </si>
  <si>
    <t>633 NW 8th Avenue</t>
  </si>
  <si>
    <t>(352) 380-9119</t>
  </si>
  <si>
    <t xml:space="preserve">David Herkalo, Director
</t>
  </si>
  <si>
    <t>dherkalo@gnhdc.org</t>
  </si>
  <si>
    <t>(904) 261-5518</t>
  </si>
  <si>
    <t>Care Centers of Nassau</t>
  </si>
  <si>
    <t xml:space="preserve">Three Intermediate Care Facilities for the Developmentally Disabled located in Fernandina Beach and Yulee. </t>
  </si>
  <si>
    <t>(850) 862-0108</t>
  </si>
  <si>
    <t>(407) 660-8600</t>
  </si>
  <si>
    <t>Manatee Community Action Agency, Inc.</t>
  </si>
  <si>
    <t>Punta Gorda, FL 33950</t>
  </si>
  <si>
    <t xml:space="preserve">4405 Desoto Road  </t>
  </si>
  <si>
    <t>Sarasota, FL 34235</t>
  </si>
  <si>
    <t xml:space="preserve"> 2741 Pennsylvania Avenue, Suite 5 </t>
  </si>
  <si>
    <t xml:space="preserve">Marianna, Florida 32448 </t>
  </si>
  <si>
    <t xml:space="preserve"> (850) 526-2610 </t>
  </si>
  <si>
    <r>
      <t xml:space="preserve">angela.prioleau@fl.usda.gov ;  flgrh.Marianna@fl.usda.gov  </t>
    </r>
    <r>
      <rPr>
        <sz val="12"/>
        <color theme="10"/>
        <rFont val="Calibri"/>
        <family val="2"/>
        <scheme val="minor"/>
      </rPr>
      <t>for single family housing</t>
    </r>
  </si>
  <si>
    <t xml:space="preserve">USDA Rural Development
</t>
  </si>
  <si>
    <t xml:space="preserve">http://www.rurdev.usda.gov/FL-Contacts.html </t>
  </si>
  <si>
    <t>Angela Prioleau</t>
  </si>
  <si>
    <t>(850) 682-2416</t>
  </si>
  <si>
    <t xml:space="preserve">USDA Rural Development, CRESTVIEW AREA OFFICE 
</t>
  </si>
  <si>
    <t xml:space="preserve">971 W Duval St, Ste 190 </t>
  </si>
  <si>
    <t xml:space="preserve">Lake City, FL 32055-3736 </t>
  </si>
  <si>
    <t xml:space="preserve">386-719-5590 </t>
  </si>
  <si>
    <t>Peggy Johns</t>
  </si>
  <si>
    <t xml:space="preserve">USDA Rural Development - LAKE CITY AREA OFFICE 
</t>
  </si>
  <si>
    <t xml:space="preserve">USDA Rural Development -OCALA AREA OFFICE 
</t>
  </si>
  <si>
    <t>2629 Waverly Barn Road, Suite 129</t>
  </si>
  <si>
    <t>USDA - DAVENPORT RURAL DEVELOPMENT AREA OFFICE</t>
  </si>
  <si>
    <t>420 South State Road 7, Suite 166</t>
  </si>
  <si>
    <t>Royal Palm Beach, Florida 33414-4306</t>
  </si>
  <si>
    <t>http://www.rurdev.usda.gov/FL</t>
  </si>
  <si>
    <t>14446 7th Street</t>
  </si>
  <si>
    <t>Dade City, FL 33523</t>
  </si>
  <si>
    <t xml:space="preserve">(855) 643-3567 </t>
  </si>
  <si>
    <t>Mid Florida Community Services, Inc</t>
  </si>
  <si>
    <t>bmobley@mfcs.us.com</t>
  </si>
  <si>
    <t>Department of Energy Weatherization Assistance Program and Low-Income Home Energy Assistance Program (LIHEAP)</t>
  </si>
  <si>
    <t>Bushnell, FL 33513</t>
  </si>
  <si>
    <t>Leslie W Leech, Jr , President/CEO</t>
  </si>
  <si>
    <t>Info@AnnStorckCenter.org</t>
  </si>
  <si>
    <t>arcbroward.com</t>
  </si>
  <si>
    <t>mzantua@arcbroward.com</t>
  </si>
  <si>
    <t>10240 NW 53rd St</t>
  </si>
  <si>
    <t>Sunrise, 33351</t>
  </si>
  <si>
    <t>Dennis Haas, CEO</t>
  </si>
  <si>
    <t>dhaas@arcbroward.com</t>
  </si>
  <si>
    <t>305 SE 18 AVE</t>
  </si>
  <si>
    <t>FT . LAUDERDALE,  33316</t>
  </si>
  <si>
    <t>www.browardhousingsolutions.org</t>
  </si>
  <si>
    <t>Lisa Vecchi, Pres./CEO</t>
  </si>
  <si>
    <t>lisav@browardhousingsolutions.org</t>
  </si>
  <si>
    <t>Broward Alliance for Neighborhood Development (BAND)</t>
  </si>
  <si>
    <t>3625 W Broward Blvd.  Ste.-110</t>
  </si>
  <si>
    <t>Fernando Garcia, Associate Director</t>
  </si>
  <si>
    <t>fgarcia@bandflorida.org</t>
  </si>
  <si>
    <t>NSP, HOME</t>
  </si>
  <si>
    <t xml:space="preserve">2741 Pennsylvania Avenue, Suite 5 </t>
  </si>
  <si>
    <t>Mark Taylor, WAP Coordinator</t>
  </si>
  <si>
    <t xml:space="preserve"> (352) 373-9805</t>
  </si>
  <si>
    <t>Indiantown Non-Profit Housing, Incorporated</t>
  </si>
  <si>
    <t>Indiantown, Florida 34956</t>
  </si>
  <si>
    <t>15518 Southwest Osceola Street</t>
  </si>
  <si>
    <t>inphi@onearrow.net</t>
  </si>
  <si>
    <t>(772) 597-3667</t>
  </si>
  <si>
    <t>http://www.inphihousing.org/</t>
  </si>
  <si>
    <t>WAP, NSP</t>
  </si>
  <si>
    <t>Administer the weatherization assistance program,, home repair for owner-occupied homes, have rental units available to low income households and offer rental and utility assistance.</t>
  </si>
  <si>
    <t>1050 North Davis St.</t>
  </si>
  <si>
    <t>Baker County, Grants Department</t>
  </si>
  <si>
    <t>Home Purchase</t>
  </si>
  <si>
    <t xml:space="preserve">The ARC of Florida advocates and offers support for those with disabilities.  
Programs: Community Residential Programs; Supported Living; Group Homes; Community Education Advocacy.   </t>
  </si>
  <si>
    <t>Direct Single Family Mortgages-Section 502.   Tenant Rental Assistance Subsidy Program -Section 521</t>
  </si>
  <si>
    <t>Gainesville, FL 32601</t>
  </si>
  <si>
    <t xml:space="preserve">USDA Rural Development (Sub Office of Royal Palm Beach) </t>
  </si>
  <si>
    <t xml:space="preserve">Contracts with provider networks to give support and services to persons with developmental disabilities including accessibility adaptations, in-home support services, support coordination, supported employment services, supported living and coaching. </t>
  </si>
  <si>
    <t>Non-profit develops homes for resale and rental to low and moderate income households.</t>
  </si>
  <si>
    <t>Provides funding for down payment and closing costs for income eligible homebuyers and Rehabilitation to income eligible homeowners for repairs and modifications.</t>
  </si>
  <si>
    <t>Agency for Persons with Disabilities Office (Area 4)</t>
  </si>
  <si>
    <t>ARC  (Achievement and Rehabilitation Centers, Inc)</t>
  </si>
  <si>
    <t>Lauderhill, FL 33312</t>
  </si>
  <si>
    <t>St. Petersburg, FL 33713</t>
  </si>
  <si>
    <t>(727) 821-4819 Administration</t>
  </si>
  <si>
    <t>(727) 499-2352 Admissions</t>
  </si>
  <si>
    <t>(727) 490-0002 TTY Users  Agency)</t>
  </si>
  <si>
    <t xml:space="preserve">Boley Centers, Inc.
</t>
  </si>
  <si>
    <t>Gainesville, FL  32607</t>
  </si>
  <si>
    <t xml:space="preserve">USDA Rural Development -Ocala Area Office 
</t>
  </si>
  <si>
    <t>Salem Villages MRDD, Inc., 19th Street Group Home</t>
  </si>
  <si>
    <t xml:space="preserve">mtaylor@cfcaa.org </t>
  </si>
  <si>
    <t>529 NW 19th Street</t>
  </si>
  <si>
    <t>Mary Elizabeth Johnson, Administrator</t>
  </si>
  <si>
    <t>1621 NE Waldo Road</t>
  </si>
  <si>
    <t>Michael S. Mayfield, Administrator</t>
  </si>
  <si>
    <t xml:space="preserve">http://www.apd.myflorida.com/ddc/ </t>
  </si>
  <si>
    <t>352-332-8600</t>
  </si>
  <si>
    <t xml:space="preserve">http://gnhdc.org/ </t>
  </si>
  <si>
    <t>Tacachale - Facilities I - VIII</t>
  </si>
  <si>
    <t>4070 Boulevard Center Dry. Building 4500, Suite 200</t>
  </si>
  <si>
    <t xml:space="preserve">USDA Rural Development - Lake City Area Office 
</t>
  </si>
  <si>
    <r>
      <rPr>
        <u/>
        <sz val="12"/>
        <rFont val="Calibri"/>
        <family val="2"/>
        <scheme val="minor"/>
      </rPr>
      <t xml:space="preserve">peggy.johns@fl.usda.gov </t>
    </r>
    <r>
      <rPr>
        <sz val="12"/>
        <rFont val="Calibri"/>
        <family val="2"/>
        <scheme val="minor"/>
      </rPr>
      <t xml:space="preserve">
Note: For Single Family Housing contact: </t>
    </r>
    <r>
      <rPr>
        <u/>
        <sz val="12"/>
        <rFont val="Calibri"/>
        <family val="2"/>
        <scheme val="minor"/>
      </rPr>
      <t>flgrh.LakeCity@fl.usda.gov</t>
    </r>
  </si>
  <si>
    <t xml:space="preserve">ljohnson@nfcaa.org </t>
  </si>
  <si>
    <t xml:space="preserve">blake@arcnfl.com </t>
  </si>
  <si>
    <t xml:space="preserve">www.arcnfl.com </t>
  </si>
  <si>
    <t xml:space="preserve">jwhittaker_arc@bellsouth.net </t>
  </si>
  <si>
    <t xml:space="preserve">dave@machsat.com </t>
  </si>
  <si>
    <t xml:space="preserve">maurice.postal@bakercountyfl.org </t>
  </si>
  <si>
    <t xml:space="preserve">KristinS@cilj.com </t>
  </si>
  <si>
    <t>Bayshore Cluster</t>
  </si>
  <si>
    <t>Panama City Developmental Center</t>
  </si>
  <si>
    <t>Residential CRF, Bayview, Seaview &amp; Gulfview</t>
  </si>
  <si>
    <t>Panama City, FL 32405</t>
  </si>
  <si>
    <t>Gainesville, FL 32607</t>
  </si>
  <si>
    <t>2233 NW 41st Street,  Suite 300</t>
  </si>
  <si>
    <t xml:space="preserve">971 W Duval Street, Suite 190 </t>
  </si>
  <si>
    <t xml:space="preserve">admin@cilncf.org </t>
  </si>
  <si>
    <t xml:space="preserve">info@sunrisegroup.org   </t>
  </si>
  <si>
    <t xml:space="preserve">admin@pensacolacare.org </t>
  </si>
  <si>
    <t>Two Intermediate Care Facilities, Bessent Road and Walnut Street, for the Developmentally Disabled located in Starke, FL</t>
  </si>
  <si>
    <t>Salem Villages</t>
  </si>
  <si>
    <t>Provide group homes to those with developmental disabilities.  Provide guidance and training in everyday life skills.</t>
  </si>
  <si>
    <t>Rental</t>
  </si>
  <si>
    <t xml:space="preserve">Pasco County Housing Authority </t>
  </si>
  <si>
    <t>Largo FL 33773</t>
  </si>
  <si>
    <t xml:space="preserve">12552 Belcher Rd. S </t>
  </si>
  <si>
    <t>(727) 539-7550 • Toll Free (866) 539-7550</t>
  </si>
  <si>
    <t xml:space="preserve">http://www.disabilityachievementcenter.org </t>
  </si>
  <si>
    <t>Clearwater, FL 33765</t>
  </si>
  <si>
    <r>
      <rPr>
        <u/>
        <sz val="12"/>
        <rFont val="Arial"/>
        <family val="2"/>
      </rPr>
      <t xml:space="preserve"> michael.botelho@fl.usda.gov </t>
    </r>
    <r>
      <rPr>
        <sz val="12"/>
        <rFont val="Arial"/>
        <family val="2"/>
      </rPr>
      <t xml:space="preserve"> Note: For Single Family Housing contact: </t>
    </r>
    <r>
      <rPr>
        <u/>
        <sz val="12"/>
        <rFont val="Arial"/>
        <family val="2"/>
      </rPr>
      <t>flgrh.Ftmyers@fl.usda.gov</t>
    </r>
  </si>
  <si>
    <t>www.bandflorida.org</t>
  </si>
  <si>
    <t>Residential Habilitation: support provided in an individual’s home to apartments, small group homes, Sunrise allows individuals choice, a living environment to match their needs, and a way of enjoying a fully integrated and rich community life. Locations include Sunrise and Cooper City.</t>
  </si>
  <si>
    <t>Ann Storck Center, Inc.</t>
  </si>
  <si>
    <t>BARC Housing, Inc.</t>
  </si>
  <si>
    <t>Woodhouse, Inc.</t>
  </si>
  <si>
    <t>Broward Housing Solutions</t>
  </si>
  <si>
    <t>USDA - Rural Development -Royal Palm Beach Area Office</t>
  </si>
  <si>
    <t>Provide affordable housing for low-to-moderate income households, community development and building the capacity of our non-profit members.</t>
  </si>
  <si>
    <t>Rental and ownership housing for persons with severe and persistent mental illness and aged out foster youth</t>
  </si>
  <si>
    <t>Services include day training, residential, mental health, and employment programs for adults and seniors.</t>
  </si>
  <si>
    <t>Intermediate Care Facility for the Developmentally Disabled with three residences on the Center's main campus to assist children and adults with disabilities. </t>
  </si>
  <si>
    <t>Charlotte C. Mather-Taylor, Director</t>
  </si>
  <si>
    <t>Michael Gerard Zantua, Administrator</t>
  </si>
  <si>
    <t>(561) 792-2727 ext. 5</t>
  </si>
  <si>
    <t>(954) 581-9899</t>
  </si>
  <si>
    <t>(954) 764-2800</t>
  </si>
  <si>
    <t>(954) 746-9400</t>
  </si>
  <si>
    <t xml:space="preserve">(954) 584-8000 </t>
  </si>
  <si>
    <t>Marsha  F Linville, Administrator</t>
  </si>
  <si>
    <t>Michael Bothelho, Director</t>
  </si>
  <si>
    <t>Salem Villages - Coletta Drive Group Home</t>
  </si>
  <si>
    <t xml:space="preserve">http://www.cfccommunities.com/ </t>
  </si>
  <si>
    <t>Davenport, FL 33897-8614</t>
  </si>
  <si>
    <t>Russell Home for Atypical Children</t>
  </si>
  <si>
    <t>Tampa, FL 33602</t>
  </si>
  <si>
    <t>Reduce the monthly energy burden on low-income households by improving the energy efficiency of the home.</t>
  </si>
  <si>
    <t>thap@gmail.com</t>
  </si>
  <si>
    <t xml:space="preserve">Tampa-Hillsborough Action Plan, Inc. </t>
  </si>
  <si>
    <t xml:space="preserve">1045 US Hwy. 17S
</t>
  </si>
  <si>
    <t>Bartow, FL  33830</t>
  </si>
  <si>
    <r>
      <t>(863) 519-4444</t>
    </r>
    <r>
      <rPr>
        <sz val="12"/>
        <color theme="1"/>
        <rFont val="Calibri"/>
        <family val="2"/>
        <scheme val="minor"/>
      </rPr>
      <t xml:space="preserve">       (</t>
    </r>
    <r>
      <rPr>
        <sz val="12"/>
        <color theme="1"/>
        <rFont val="Arial"/>
        <family val="2"/>
      </rPr>
      <t>863) 519-3399</t>
    </r>
  </si>
  <si>
    <t xml:space="preserve">http://test-fl.thementornetwork.com </t>
  </si>
  <si>
    <t>Pinellas Association for Retarded Children</t>
  </si>
  <si>
    <t>(727) 345-9111</t>
  </si>
  <si>
    <t xml:space="preserve">info@parc-fl.org </t>
  </si>
  <si>
    <t>3190 Tyrone Blvd. North</t>
  </si>
  <si>
    <t>St. Petersburg, Florida 33710</t>
  </si>
  <si>
    <t xml:space="preserve">http://www.parc-fl.org </t>
  </si>
  <si>
    <t>RES-CARE FLORIDA, INC</t>
  </si>
  <si>
    <t>Operate 2 Intermediate Care Facilities for the Developmentally Disabled in Dunedin</t>
  </si>
  <si>
    <t xml:space="preserve">2281 TWIN LANE DRIVE
 </t>
  </si>
  <si>
    <t>DUNEDIN, FL 34698</t>
  </si>
  <si>
    <t>(727) 789-8242</t>
  </si>
  <si>
    <t>SUNRISE COMMUNITY, INC. ST PETERSBURG CLUSTER</t>
  </si>
  <si>
    <t xml:space="preserve">1101 102ND AVENUE NORTH
</t>
  </si>
  <si>
    <t>SAINT PETERSBURG, FL 33716</t>
  </si>
  <si>
    <t>(727) 576-0492</t>
  </si>
  <si>
    <t>polk@sunrisegroup.org</t>
  </si>
  <si>
    <t>Sunrise Community of Polk County includes six person homes providing residential habilitation throughout Polk, Highlands and Hardee counties and three six-person group homes in Volusia County.</t>
  </si>
  <si>
    <t>5115 Wallace Court</t>
  </si>
  <si>
    <t>Lakeland, FL 33813</t>
  </si>
  <si>
    <t>(863) 644-6800</t>
  </si>
  <si>
    <t xml:space="preserve">Sunrise Community of Polk County, Inc.
</t>
  </si>
  <si>
    <t>Title</t>
  </si>
  <si>
    <t>(941) 371-4266</t>
  </si>
  <si>
    <t xml:space="preserve"> sarasota@sunrisegroup.org</t>
  </si>
  <si>
    <t>Specializes in serving people with Mental Health and Co-Occurring Disorders. Have independent supportive housing available in Sarasota, Bradenton, Venice, North Port, Rotunda, Fort Myers, and Cape Coral, Florida.  </t>
  </si>
  <si>
    <t xml:space="preserve">509 Berry Street
</t>
  </si>
  <si>
    <t>(941) 916-9621</t>
  </si>
  <si>
    <t>(407) 671-1115</t>
  </si>
  <si>
    <t>http://www.cfccommunities.com/howell-branch-court.php</t>
  </si>
  <si>
    <t>(407) 339-1442</t>
  </si>
  <si>
    <t>(904) 797-5027</t>
  </si>
  <si>
    <t xml:space="preserve"> http://staugcenterforliving.com/</t>
  </si>
  <si>
    <t>SACL01@bellsouth.net</t>
  </si>
  <si>
    <t>Stuart, FL 34996</t>
  </si>
  <si>
    <t xml:space="preserve">Florida Mentor, Sandpiper Cluster
</t>
  </si>
  <si>
    <t>(386) 248-0051</t>
  </si>
  <si>
    <t>www.cacaainc.org/</t>
  </si>
  <si>
    <t xml:space="preserve">15 Crescent Way </t>
  </si>
  <si>
    <t xml:space="preserve">HUD </t>
  </si>
  <si>
    <t>St. Augustine, 32085</t>
  </si>
  <si>
    <t>http://www.sjhp.org/</t>
  </si>
  <si>
    <t xml:space="preserve"> info@sjhp.org</t>
  </si>
  <si>
    <t xml:space="preserve">St. Johns Housing Partnership, Inc. </t>
  </si>
  <si>
    <t>525 W. King Street</t>
  </si>
  <si>
    <t>SHIP, NSP</t>
  </si>
  <si>
    <t>New Port Richey, FL  34653</t>
  </si>
  <si>
    <t xml:space="preserve">8726 Old County Road 54
</t>
  </si>
  <si>
    <t xml:space="preserve">The Center for Independence, Inc. (ARC)
</t>
  </si>
  <si>
    <t>The Center for Independence offers community living options to best meet the needs of individuals who request this support including Group Homes and Supported Living.</t>
  </si>
  <si>
    <t>Royal Palm Beach, FL 33414-4306</t>
  </si>
  <si>
    <t xml:space="preserve">Marianna, FL 32448 </t>
  </si>
  <si>
    <t xml:space="preserve">Habitat builds and finances affordable homes for low income households.  </t>
  </si>
  <si>
    <t>SHIP, WAP</t>
  </si>
  <si>
    <t xml:space="preserve">contactus@gimi.org </t>
  </si>
  <si>
    <t>Sarasota, FL 34243</t>
  </si>
  <si>
    <t>1950 Country Meadows Circle</t>
  </si>
  <si>
    <t>Sarasota, FL 34236</t>
  </si>
  <si>
    <t>2203 30th Avenue West</t>
  </si>
  <si>
    <t>(941) 201-1466</t>
  </si>
  <si>
    <t>ctrask@sunrisegroup.org</t>
  </si>
  <si>
    <t>Bradenton, FL 34205</t>
  </si>
  <si>
    <t>We assist people who have developmental disabilities providing group homes,  assistance, training and support necessary to reach their maximum potential of independence and lead full and productive lives.</t>
  </si>
  <si>
    <t>Center for Independent Living of North Central Florida</t>
  </si>
  <si>
    <t>info@cilj.com</t>
  </si>
  <si>
    <t>Pensacola, FL 32501</t>
  </si>
  <si>
    <t xml:space="preserve">Crestview, FL 32536 </t>
  </si>
  <si>
    <t xml:space="preserve">USDA Rural Development, Crestview Area Office 
</t>
  </si>
  <si>
    <t xml:space="preserve">932 North Ferdon Boulevard, Suite B </t>
  </si>
  <si>
    <t>3932 North 10th Avenue</t>
  </si>
  <si>
    <t>3600 North Pace Boulevard</t>
  </si>
  <si>
    <t>Pensacola, FL 32505</t>
  </si>
  <si>
    <t>WAP</t>
  </si>
  <si>
    <t>Daytona Beach, FL 32114</t>
  </si>
  <si>
    <t xml:space="preserve">971 West Duval Street, Suite 190 </t>
  </si>
  <si>
    <t>The ARC provides programs and services for developmentally disabled as follows: Community Residential Programs; Group Homes; Community Education, and Advocacy.</t>
  </si>
  <si>
    <t>Washington County Grants Department</t>
  </si>
  <si>
    <t xml:space="preserve">Chipley  FL  32428 
</t>
  </si>
  <si>
    <t>http://www.washingtonfl.com/grants/grants.htm</t>
  </si>
  <si>
    <t xml:space="preserve">Assist eligible low-income clients with down payment and closing costs assistance for the purchase of their first home. </t>
  </si>
  <si>
    <t>808 Main Street</t>
  </si>
  <si>
    <t xml:space="preserve">wchfh@wfeca.net
</t>
  </si>
  <si>
    <t xml:space="preserve">Bonifay FL 32425
</t>
  </si>
  <si>
    <t>http://www.tricountycommunitycouncil.com</t>
  </si>
  <si>
    <t xml:space="preserve">t.communitycouncil@mchsi.com </t>
  </si>
  <si>
    <t>1370 Old Bonifay Road</t>
  </si>
  <si>
    <t xml:space="preserve">Chipley FL 32428 </t>
  </si>
  <si>
    <t xml:space="preserve">h_chiple@bellsouth.net </t>
  </si>
  <si>
    <t>ARC of Washington-Holmes County</t>
  </si>
  <si>
    <t>1335 South Boulevard</t>
  </si>
  <si>
    <t>Chipley FL 32428</t>
  </si>
  <si>
    <t xml:space="preserve">Daytona Beach FL 32114
</t>
  </si>
  <si>
    <t>http://www.conklincenter.org</t>
  </si>
  <si>
    <t/>
  </si>
  <si>
    <t>Purchase Assistance</t>
  </si>
  <si>
    <t xml:space="preserve">Rental Housing   </t>
  </si>
  <si>
    <t xml:space="preserve">   </t>
  </si>
  <si>
    <t xml:space="preserve">North Fort Myers, FL 33903-7005 </t>
  </si>
  <si>
    <t>WAP, LIHEAP</t>
  </si>
  <si>
    <t>Tallahassee, FL 32308</t>
  </si>
  <si>
    <t>http://www.cilncf.org</t>
  </si>
  <si>
    <t xml:space="preserve">USDA Rural Development -Ocala Area Office
</t>
  </si>
  <si>
    <t>2441 Northeast 3rd Street, Suite 204</t>
  </si>
  <si>
    <t>Our center provides wheelchair ramps, employment services, an equipment loan program, sign language interpreting and more...</t>
  </si>
  <si>
    <t xml:space="preserve">flgrh.Ocala@fl.usda.gov </t>
  </si>
  <si>
    <t>(850) 575-9621  and TDD (954) 735-1598</t>
  </si>
  <si>
    <t xml:space="preserve">flgrh.Marianna@fl.usda.gov </t>
  </si>
  <si>
    <t>flgrh.LakeCity@fl.usda.gov</t>
  </si>
  <si>
    <t>Intermediate Care Facility</t>
  </si>
  <si>
    <t>d</t>
  </si>
  <si>
    <t xml:space="preserve">flgrh.Crestview@fl.usda.gov </t>
  </si>
  <si>
    <t>Fort Pierce, FL 34950</t>
  </si>
  <si>
    <t>Indiantown, FL 34956</t>
  </si>
  <si>
    <t>Indiantown Non-Profit Housing, Inc.</t>
  </si>
  <si>
    <t>http://www.inphi.org/</t>
  </si>
  <si>
    <t>flgrh.Ftmyers@fl.usda.gov</t>
  </si>
  <si>
    <t>HUD</t>
  </si>
  <si>
    <t>contact@nfcaa.org</t>
  </si>
  <si>
    <t xml:space="preserve">Licensed to meet the specific needs of individual clients and overcome barriers to increase independence for a productive and improved quality of life. </t>
  </si>
  <si>
    <t>IDA</t>
  </si>
  <si>
    <t>2709 Art Museum Drive</t>
  </si>
  <si>
    <t xml:space="preserve">(386) 719-5590 </t>
  </si>
  <si>
    <t>http://www.thearc-naturecoast.org</t>
  </si>
  <si>
    <t>http://www.communityhaven.com/contact.htm</t>
  </si>
  <si>
    <t xml:space="preserve">flgrh.Davenport@fl.usda.gov </t>
  </si>
  <si>
    <t>http://www.cilj.com</t>
  </si>
  <si>
    <t xml:space="preserve">(850) 526-2610 </t>
  </si>
  <si>
    <t>Home Repair/modification/ramps</t>
  </si>
  <si>
    <t>Home Repair</t>
  </si>
  <si>
    <t xml:space="preserve">Provides affordable housing, both rental and home ownership. </t>
  </si>
  <si>
    <t xml:space="preserve">Rental Housing Purchase Assistance Home Repair </t>
  </si>
  <si>
    <t>http://thementornetwork.com/</t>
  </si>
  <si>
    <t>http://www.cil-drc.org</t>
  </si>
  <si>
    <t xml:space="preserve">NOTE: Agency for Persons with Disabilities regional office information is on pages  </t>
  </si>
  <si>
    <t>SHIP, CDBG, WAP</t>
  </si>
  <si>
    <t>Provides services to persons with disabilities and guides prospective homebuyers and renters through the independent living process.  Provide resources, education, and counseling to persons with disabilities.  Aid in making homes more accessible for persons with disabilities by making modifications and removing barriers.   Rehab/Ramps; Support Services; Nursing home transition</t>
  </si>
  <si>
    <t>X</t>
  </si>
  <si>
    <t xml:space="preserve">237 East Anderson Avenue 
</t>
  </si>
  <si>
    <t>USDA</t>
  </si>
  <si>
    <t>Center for Independent Living of North West Florida</t>
  </si>
  <si>
    <t xml:space="preserve">Provide services to those with disabilities and guide prospective homebuyers and renters in the independent living process.  Provide resources, education, and couseling to those with disabilities.  Aid in making homes more accessible by those with disabilities by making modifications and removing barriers.      </t>
  </si>
  <si>
    <t>Medicare Waiver, AHCA</t>
  </si>
  <si>
    <t>http://www.okaloosahousingpartners.org/</t>
  </si>
  <si>
    <t>99 Eglin Parkwy Suite 11</t>
  </si>
  <si>
    <t>http://www.habitatfwb.org/</t>
  </si>
  <si>
    <t>info@habitatfwb.org</t>
  </si>
  <si>
    <t>Crestview FL 32536</t>
  </si>
  <si>
    <t>http://www.chafl.com/</t>
  </si>
  <si>
    <t>Fort Walton Beach Public Housing Authority</t>
  </si>
  <si>
    <t>Fort Walton Beach FL 32548</t>
  </si>
  <si>
    <t>http://fwbha.com/Public_Housing.html</t>
  </si>
  <si>
    <t>Niceville FL 32578</t>
  </si>
  <si>
    <t>None</t>
  </si>
  <si>
    <t>reception@nicevillehousing.org</t>
  </si>
  <si>
    <t>http://www.capc-pensacola.org/</t>
  </si>
  <si>
    <t>none</t>
  </si>
  <si>
    <t>Fort Walton Beach Developmental Center</t>
  </si>
  <si>
    <t xml:space="preserve">1045 Mar Walt Drive
</t>
  </si>
  <si>
    <t>204 Cloverdale Boulevard</t>
  </si>
  <si>
    <t>1380 North Palafox Street</t>
  </si>
  <si>
    <t>Pensacola, FL 32305</t>
  </si>
  <si>
    <t>Fort Walton Beach, FL 32548</t>
  </si>
  <si>
    <t>SHIP down payment and closing cost assistance or rehab of a residential home.     Neighborhood Stabilazation Program.</t>
  </si>
  <si>
    <t>Habitat builds and finances affordable homes for low income households.</t>
  </si>
  <si>
    <t>Provide affordable rental housing. Low-Rent and Section 8.</t>
  </si>
  <si>
    <t>Provide affordable rental housing and Section 8.</t>
  </si>
  <si>
    <t>Provide affordable rental housing.</t>
  </si>
  <si>
    <t>An affiliate of The Arc of the United States, Horizons offers behavior focus group homes and non-behavior group homes; supported living coaching; flexible in-home-support; and behavior analysis service. Provides services to children and adults with disabilities.</t>
  </si>
  <si>
    <t>Medicare Waiver Provider</t>
  </si>
  <si>
    <t>Pensecola, FL 32501</t>
  </si>
  <si>
    <t>Horizons of Okaloosa County, Inc. (ARC)</t>
  </si>
  <si>
    <t>Niceville Housing Authority</t>
  </si>
  <si>
    <t>Okaloosa Housing Partners</t>
  </si>
  <si>
    <t>371 West Hickory Avenue</t>
  </si>
  <si>
    <t>27 Robinwood Drive South West</t>
  </si>
  <si>
    <t>Crestview Housing Authority Florida</t>
  </si>
  <si>
    <t>http://www.co.okeechobee.fl.us/</t>
  </si>
  <si>
    <t>thancock@co.okeechobee.fl.us</t>
  </si>
  <si>
    <t>(863) 763-5548</t>
  </si>
  <si>
    <t xml:space="preserve">Habitat affiliates help to build self-help houses that are purchased with-interest terms by residents at an affordable price.  </t>
  </si>
  <si>
    <t>info@inphi.org</t>
  </si>
  <si>
    <t>(772)597-3667 or toll free (877)212-0309</t>
  </si>
  <si>
    <t>Department of Energy Weatherization Assistance Program, Affordable housing develop for single family and multi-family housing</t>
  </si>
  <si>
    <t>Okeechobee County Planning Department</t>
  </si>
  <si>
    <t>1700 North West 9th Avenue, Suite A</t>
  </si>
  <si>
    <t>1600 South West 2nd Avenue, #B</t>
  </si>
  <si>
    <t xml:space="preserve">15516 South West Osceola Street </t>
  </si>
  <si>
    <t>Okeechobee, FL 34972</t>
  </si>
  <si>
    <t>Okeechobee, FL 34974</t>
  </si>
  <si>
    <t xml:space="preserve">WAP, HOME </t>
  </si>
  <si>
    <t>Provide SHIP Purchase Assistance and home repairs.</t>
  </si>
  <si>
    <t>Center For Independent Living in Central Florida, Inc.</t>
  </si>
  <si>
    <t>Winter Park, FL 32789</t>
  </si>
  <si>
    <t>http://www.cilorlando.org/</t>
  </si>
  <si>
    <t>HUD,  Medicare Waiver</t>
  </si>
  <si>
    <t>HANDS of Central Florida, Inc.</t>
  </si>
  <si>
    <t>http://www.cflhands.org/index.php</t>
  </si>
  <si>
    <t xml:space="preserve">info@cflhands.org </t>
  </si>
  <si>
    <t>Orange County Housing and Community Development- SHIP Program</t>
  </si>
  <si>
    <t>http://www.orangecountyfl.net</t>
  </si>
  <si>
    <t>housing@ocfl.net</t>
  </si>
  <si>
    <t>City of Orlando Housing &amp; Community Development - SHIP Program</t>
  </si>
  <si>
    <t>One City Commons, 400 South Orange Ave, 7th Floor</t>
  </si>
  <si>
    <t>http://www.cityoforlando.net/</t>
  </si>
  <si>
    <t>http://www.westorangehabitatforhumanity.org/</t>
  </si>
  <si>
    <t>alberto@westorangehabitatforhumanity.org</t>
  </si>
  <si>
    <t>http://www.habitatwpm.org/</t>
  </si>
  <si>
    <t>http://www.orl-oha.org/</t>
  </si>
  <si>
    <t>Orange County Public Housing Community</t>
  </si>
  <si>
    <t>http://www.ocfl.net/</t>
  </si>
  <si>
    <t>HUD, HOME</t>
  </si>
  <si>
    <t>wolytorres1@cfl.rr.com</t>
  </si>
  <si>
    <t>http://www.grandave.org/</t>
  </si>
  <si>
    <t>(407) 294-0123</t>
  </si>
  <si>
    <t>http://www.nationalmssociety.org/chapters/FLC/index.aspx</t>
  </si>
  <si>
    <t>info@flc.org</t>
  </si>
  <si>
    <t>http://www.homesip.org/</t>
  </si>
  <si>
    <t>(407) 886-2451</t>
  </si>
  <si>
    <t>Medicaid Waiver</t>
  </si>
  <si>
    <t>http://www.questinc.org/</t>
  </si>
  <si>
    <t>contact@questinc.org</t>
  </si>
  <si>
    <t xml:space="preserve">Quest, Inc. - Laurel Hill Cluster
</t>
  </si>
  <si>
    <t>stchilds510@aol.com</t>
  </si>
  <si>
    <t>(407) 855-8063</t>
  </si>
  <si>
    <t>Residential care for atypical children and adults with developmental disabilities. Orange, Osceola and Seminole County</t>
  </si>
  <si>
    <t>http://www.rescare.com/index.php</t>
  </si>
  <si>
    <t>1707 Orlando Central Parkway, Suite 350</t>
  </si>
  <si>
    <t xml:space="preserve">Orlando, FL 32809 </t>
  </si>
  <si>
    <t>Orlando, FL 32801</t>
  </si>
  <si>
    <t>Orlando, FL 32802-4990</t>
  </si>
  <si>
    <t>Oakland, FL 34787</t>
  </si>
  <si>
    <t>1925 Traylor Boulevard</t>
  </si>
  <si>
    <t>information@habitat-orlando.org</t>
  </si>
  <si>
    <t>Winter Park, FL 32790</t>
  </si>
  <si>
    <t>Orlando, FL 32803</t>
  </si>
  <si>
    <t xml:space="preserve">Orlando Housing Authority </t>
  </si>
  <si>
    <t>Orlando, FL 32804</t>
  </si>
  <si>
    <t>(407) 895-3300 TDD: (407) 894-9891</t>
  </si>
  <si>
    <t>Maitland, FL 32751</t>
  </si>
  <si>
    <t xml:space="preserve">Quest, Inc., Life Concepts Group Home I </t>
  </si>
  <si>
    <t>Lake View Court</t>
  </si>
  <si>
    <t xml:space="preserve">920 West Kennedy Boulevard
</t>
  </si>
  <si>
    <t xml:space="preserve">USDA </t>
  </si>
  <si>
    <t xml:space="preserve">HUD-certified Housing Counseling Agency well-qualified to address the challenges of finding affordable, accessible housing for low-income individuals with disabilities and their families, also offer home modifications
</t>
  </si>
  <si>
    <t>Help with financing the down payment and closing costs involved in the purchase of a residential home, home repair, emergency repair and modifications..</t>
  </si>
  <si>
    <t>Help with financing the down payment and closing costs involved in the purchase of a residential home, emergency shelter, rental and home repair</t>
  </si>
  <si>
    <t xml:space="preserve">(407) 218-4300 </t>
  </si>
  <si>
    <t>SHIP, HOME, CDBG, ESG</t>
  </si>
  <si>
    <t>1604 Coletta Drive</t>
  </si>
  <si>
    <t>Orlando, FL 32807</t>
  </si>
  <si>
    <t>Orlando, FL 32810</t>
  </si>
  <si>
    <t>(904)399-8484</t>
  </si>
  <si>
    <t>Career development services, medical equipment loan, advocacy and education .</t>
  </si>
  <si>
    <t>St. Johns Housing Partnership</t>
  </si>
  <si>
    <t xml:space="preserve">525 West King Street </t>
  </si>
  <si>
    <t>St. Augustine, FL 32084</t>
  </si>
  <si>
    <t>http://sjhp.org</t>
  </si>
  <si>
    <t>sjhpbl@bellsouth.net</t>
  </si>
  <si>
    <t>Purchase assistance, home repair, weatherization</t>
  </si>
  <si>
    <t>http://www.habitatstjohns.org</t>
  </si>
  <si>
    <t xml:space="preserve">USDA Rural Development - Lake City Area 3 Office
</t>
  </si>
  <si>
    <t xml:space="preserve">971 West Duval Street </t>
  </si>
  <si>
    <t>Lake City, FL 32055</t>
  </si>
  <si>
    <t xml:space="preserve">(386)719-5590 </t>
  </si>
  <si>
    <t>Mortgage and rental assistance for rural residents including persons with disabilities, the Very Low Income Housing Repair program provides loans and grants to repair, improve, or modernize dwellings and or to remove health and safety hazards.</t>
  </si>
  <si>
    <t>St. Augustine Center Living</t>
  </si>
  <si>
    <t xml:space="preserve">5155 US 1 South
</t>
  </si>
  <si>
    <t>St. Augustine, FL 32086</t>
  </si>
  <si>
    <t>7 Hopkins Street</t>
  </si>
  <si>
    <t xml:space="preserve">Independent Living and Resource Center  of North East Florida </t>
  </si>
  <si>
    <t>SHIP, NSP, WAP</t>
  </si>
  <si>
    <t xml:space="preserve">Habitat builds and finances  affordable houses for low income households. </t>
  </si>
  <si>
    <t>Intermediate Care facility for Developmentally Disabled adults</t>
  </si>
  <si>
    <t xml:space="preserve">SJHP contracts with St. Johns County to provide housing services including first-time homebuyer counseling, home repair, barrier-free modifications, home energy weatherization, foreclosure prevention, purchase and rehab of homes and rental.
</t>
  </si>
  <si>
    <t>St. Lucie County Housing &amp; Community Services Department</t>
  </si>
  <si>
    <t>437 North 7th Street</t>
  </si>
  <si>
    <t>http://www.stlucieco.gov</t>
  </si>
  <si>
    <t>comm_info@stlucieco.org</t>
  </si>
  <si>
    <t>(772) 462-1777</t>
  </si>
  <si>
    <t>City of Fort Pierce Department of Urban Redevelopment</t>
  </si>
  <si>
    <t>100 North US 1</t>
  </si>
  <si>
    <t>http://www.cityoffortpierce.com</t>
  </si>
  <si>
    <t>702 South 6th Street</t>
  </si>
  <si>
    <t>http://www.stluciehabitat.org</t>
  </si>
  <si>
    <t>Habitat builds and finances houses for people in need.</t>
  </si>
  <si>
    <t>Housing Authority of the City of Ft. Pierce</t>
  </si>
  <si>
    <t>http://hacfp.org</t>
  </si>
  <si>
    <t>Rental properties and housing choice (section 8) vouchers</t>
  </si>
  <si>
    <t>Fort Pierce, FL 34954</t>
  </si>
  <si>
    <t>http://www.arcofstlucie.org</t>
  </si>
  <si>
    <t>15516 Southwest Osceola Street</t>
  </si>
  <si>
    <t>http://www.inphihousing.org</t>
  </si>
  <si>
    <t>Weatherization assistance program, home repair for owner-occupied homes, rental units, rent and utility assistance.</t>
  </si>
  <si>
    <t>Royal Palm Beach, Florida 33414</t>
  </si>
  <si>
    <t>(561)792-2727 Ext. 5</t>
  </si>
  <si>
    <t>Mortgage and rental assistance for rural residents including persons with disabilities. The Very Low-Income Housing Repair program provides home repair assistance.</t>
  </si>
  <si>
    <t>1000 East 14th Street</t>
  </si>
  <si>
    <t xml:space="preserve">(772) 286-3900 </t>
  </si>
  <si>
    <t>Licensed to meet the specific  needs of individual clients by overcoming barriers to increase independence for a productive and improved quality of life.</t>
  </si>
  <si>
    <t>Community Residential Programs; Group Homes; Community Education Advocacy.</t>
  </si>
  <si>
    <t>SHIP, CDBG, NSP, HOME, WAP</t>
  </si>
  <si>
    <t>Center for Independent Living of Northwest Florida</t>
  </si>
  <si>
    <t>Santa Rosa County Planning and Zoning Department</t>
  </si>
  <si>
    <t>Milton, FL 32583</t>
  </si>
  <si>
    <t>http://santarosa.fl.gov</t>
  </si>
  <si>
    <t>SHIP, HOME, NSP</t>
  </si>
  <si>
    <t xml:space="preserve">Milton Housing Authority </t>
  </si>
  <si>
    <t>Milton, FL 32570</t>
  </si>
  <si>
    <t>http://www.thearcsantarosa.org</t>
  </si>
  <si>
    <t>Advocacy and support programs,  Community residential programs,</t>
  </si>
  <si>
    <t xml:space="preserve">Community Action Program Committee, Inc. </t>
  </si>
  <si>
    <t>Down payment and closing cost assistance, home repairs and rental housing.</t>
  </si>
  <si>
    <t xml:space="preserve">flgrh.Marianna@fl.usda.gov  </t>
  </si>
  <si>
    <t>31 East Lee Street</t>
  </si>
  <si>
    <t>(850) 438-4021 Toll Free: 1-866-384-4502</t>
  </si>
  <si>
    <t>http://www.scil4u.org</t>
  </si>
  <si>
    <t>Bradenton, FL 34210</t>
  </si>
  <si>
    <t>http://www.manateecaa.org</t>
  </si>
  <si>
    <t>Bradenton, FL 34208-1934</t>
  </si>
  <si>
    <t>PO Box 2260</t>
  </si>
  <si>
    <t>NSP</t>
  </si>
  <si>
    <t>Disability Resource Center</t>
  </si>
  <si>
    <t>(352) 368-3788 or Toll Free (877) 629-8840</t>
  </si>
  <si>
    <t>Sumter County Housing Services</t>
  </si>
  <si>
    <t>http://sumtercountyfl.gov</t>
  </si>
  <si>
    <t xml:space="preserve">info@thearc-naturecoast.org </t>
  </si>
  <si>
    <t>Bushnell, FL 33513-5916</t>
  </si>
  <si>
    <t>http://scarcinc.com/index.htm</t>
  </si>
  <si>
    <t>http://www.homesip.org</t>
  </si>
  <si>
    <t>820 Kennedy Boulevard</t>
  </si>
  <si>
    <t>info@mfcs.us.com</t>
  </si>
  <si>
    <t>(352) 796-1425</t>
  </si>
  <si>
    <t>2441 Northeast 3rd Street,  Suite 204</t>
  </si>
  <si>
    <t>City, state and zip</t>
  </si>
  <si>
    <t>LIHEAP</t>
  </si>
  <si>
    <t>Seminole County Community Services</t>
  </si>
  <si>
    <t>534 West Lake Mary Boulevard</t>
  </si>
  <si>
    <t>Sanford, FL 32773</t>
  </si>
  <si>
    <t>http://www.seminolecountyfl.gov</t>
  </si>
  <si>
    <t>(407) 665-2380</t>
  </si>
  <si>
    <t>Community Development  improves the living conditions of County residents through infrastructure improvements, public services, housing activities, homeless services and economic development.
Seminole County receives Federal and State grant funding through a number of programs funded by the U.S. Department of Housing and Urban Development (HUD) and the Florida Housing Finance Corporation (FHFC).</t>
  </si>
  <si>
    <t>1100 Americana Boulevard</t>
  </si>
  <si>
    <t>http://www.habitatseminoleapopka.org</t>
  </si>
  <si>
    <t>home@habitatseminoleapopka.org</t>
  </si>
  <si>
    <t>Seminole County Housing Authority (Public Housing Agency)</t>
  </si>
  <si>
    <t>Oviedo, FL 32765</t>
  </si>
  <si>
    <t>http://www.seminolecountyhousingauthority.org</t>
  </si>
  <si>
    <t xml:space="preserve"> schainfo@cfl.rr.com
</t>
  </si>
  <si>
    <t>Sanford, FL 32771</t>
  </si>
  <si>
    <t>http://www.sanfordha.org</t>
  </si>
  <si>
    <t>3200 West Colonial Drive</t>
  </si>
  <si>
    <t>Orlando, FL 32808</t>
  </si>
  <si>
    <t>http://www.grandave.org</t>
  </si>
  <si>
    <t>http://www.grandave.org/contact-us/</t>
  </si>
  <si>
    <t>(407) 521-6335</t>
  </si>
  <si>
    <t>https://secure3.convio.net/nmss/site/SPageServer?pagename=FLC_contact_homepage</t>
  </si>
  <si>
    <t>1(800)344-4867</t>
  </si>
  <si>
    <t>Meals on Wheels Etc.</t>
  </si>
  <si>
    <t xml:space="preserve">2801 South Financial Court </t>
  </si>
  <si>
    <t>http://www.mealsetc.org/</t>
  </si>
  <si>
    <t>http://www.mealsetc.org/contact_meals_on_wheels.html</t>
  </si>
  <si>
    <t>Quest, Inc.</t>
  </si>
  <si>
    <t>500 East Colonial Drive</t>
  </si>
  <si>
    <t>Orlando, FL 32853</t>
  </si>
  <si>
    <t>http://www.questinc.org</t>
  </si>
  <si>
    <t>(407) 218-4300 and Toll Free (888) 807-8378</t>
  </si>
  <si>
    <t>http://www.russellhome.org</t>
  </si>
  <si>
    <t>Fern Park Developmental Center - Progressive Healthcare Providers</t>
  </si>
  <si>
    <t>230 Fern Park Boulevard</t>
  </si>
  <si>
    <t>Fern Park, FL 32730</t>
  </si>
  <si>
    <t>Howell Branch Court - Central Florida Communities, Inc.</t>
  </si>
  <si>
    <t xml:space="preserve">3664 Howell Branch Court
</t>
  </si>
  <si>
    <t>Winter Park, FL 32792</t>
  </si>
  <si>
    <t>http://www.cfccommunities.com/contact-us.php</t>
  </si>
  <si>
    <t>Salem Villages - Plaza Oval Group Home</t>
  </si>
  <si>
    <t xml:space="preserve">247 Plaza Oval Drive
</t>
  </si>
  <si>
    <t>Casselberry, FL 32707</t>
  </si>
  <si>
    <t xml:space="preserve">Sanford Housing Authority </t>
  </si>
  <si>
    <t>National Multiple Sclerosis Society</t>
  </si>
  <si>
    <t>Assisted Group Living For Disabled Individuals.
Provides On-Going Physical, Behavioral, Speech and Occupational Therapy in a Residential Setting.
Orange, Osceola and Seminole counties</t>
  </si>
  <si>
    <t>Offers financial assistance to those with multiple sclerosis for home modification and equipment.</t>
  </si>
  <si>
    <t>Suncoast Center for Independent Living, Inc.</t>
  </si>
  <si>
    <t>111 South Orange Avenue</t>
  </si>
  <si>
    <t>40 South Pineapple Avenue</t>
  </si>
  <si>
    <t>http://www.sarasotahousing.org</t>
  </si>
  <si>
    <t>http://sarasotahousing.org/contact-us1</t>
  </si>
  <si>
    <t xml:space="preserve">(941) 361-6210 </t>
  </si>
  <si>
    <t>Habitat for Humanity Sarasota, Inc.</t>
  </si>
  <si>
    <t>1757 North East Avenue</t>
  </si>
  <si>
    <t>Sarasota, FL  34234</t>
  </si>
  <si>
    <t>http://www.sarasotahabitat.org</t>
  </si>
  <si>
    <t>280 Alligator Drive</t>
  </si>
  <si>
    <t>Venice, FL 34293</t>
  </si>
  <si>
    <t>http://www.habitatsouthsarasota.org</t>
  </si>
  <si>
    <t>info@habitatsouthsarasota.org</t>
  </si>
  <si>
    <t>US Department of Housing and Urban Development (HUD) Tampa Office</t>
  </si>
  <si>
    <t>500 East Zack Street, Suite 402</t>
  </si>
  <si>
    <t>http://www.hud.gov</t>
  </si>
  <si>
    <t>312 East Venice Avenue</t>
  </si>
  <si>
    <t>Venice, FL 34285</t>
  </si>
  <si>
    <t>Community Haven for Adults and Children with Disabilities, Inc.</t>
  </si>
  <si>
    <t>http://www.communityhaven.com/</t>
  </si>
  <si>
    <t>(941) 355-8808</t>
  </si>
  <si>
    <t>http://www.rurdev.usda.gov/FLHome.html</t>
  </si>
  <si>
    <t xml:space="preserve">United Cerebral Palsy of Sarasota-Manatee, Inc. 
 </t>
  </si>
  <si>
    <t>http://www.ucpsarasota.org</t>
  </si>
  <si>
    <t xml:space="preserve">302 Manatee Avenue East, Suite 200
</t>
  </si>
  <si>
    <t>http://www.manateecaa.org/contact.asp</t>
  </si>
  <si>
    <t>http://www.renaissancemanor.org</t>
  </si>
  <si>
    <t>http://www.renaissancemanor.org/contactus.asp</t>
  </si>
  <si>
    <t>Sunrise Group Home 13</t>
  </si>
  <si>
    <t>Goodwill Industries Manasota, Inc.</t>
  </si>
  <si>
    <t>http://www.goodwillindustries.org</t>
  </si>
  <si>
    <t>(941) 355-2721</t>
  </si>
  <si>
    <t>http://www.ohcd.sarasotagov.com</t>
  </si>
  <si>
    <t>Sarasota Office of Housing &amp; Community Development</t>
  </si>
  <si>
    <t xml:space="preserve">(941) 365-2200 </t>
  </si>
  <si>
    <t xml:space="preserve">Sarasota Housing Authority </t>
  </si>
  <si>
    <t>3380 Magic Oak Lane</t>
  </si>
  <si>
    <t>Sarasota, FL 34232</t>
  </si>
  <si>
    <t>941) 379-5252</t>
  </si>
  <si>
    <t>Provides down payment assistance for those who qualify plus the ability to purchase a Goodwill-built home.Beneva Oaks Apartments: offers affordable, barrier free living for those with physical disabilities or low incomes.</t>
  </si>
  <si>
    <t>Community Housing Trust of Sarasota, Inc.</t>
  </si>
  <si>
    <t>http://www.mycht.org/</t>
  </si>
  <si>
    <t xml:space="preserve">Venice Housing Authority </t>
  </si>
  <si>
    <t>3659 Cortez Road West</t>
  </si>
  <si>
    <t>Manasoto ARC</t>
  </si>
  <si>
    <t>(941) 752-2976</t>
  </si>
  <si>
    <t>info@manasotaarc.org</t>
  </si>
  <si>
    <t>http://manasotaarc.dev.bayshoresolutions.com/default.aspx</t>
  </si>
  <si>
    <t>ARC offers apartments, congregate homes and behavior-focus homes designed to meet the needs of individuals throughout their life span.</t>
  </si>
  <si>
    <t xml:space="preserve">Weatherization Assistance Program delivers energy efficiency services to low income households to lower energy bills. </t>
  </si>
  <si>
    <t>Provide affordable subsidized rental housing and section 8 vouchers.</t>
  </si>
  <si>
    <t>Low Income/Subsidized housing for those with developmental disabilities. Section 8/Rental Assistance Programs.</t>
  </si>
  <si>
    <t xml:space="preserve">Habitat affiliates help to build and finance affordable houses for low income households.  </t>
  </si>
  <si>
    <t xml:space="preserve">Offer home repair and home barrier removal for disabilities, 
</t>
  </si>
  <si>
    <t xml:space="preserve">Provide resources, education, and counseling to those with disabilities.  Aid in making homes more accessible by making modifications and removing barriers.      </t>
  </si>
  <si>
    <r>
      <rPr>
        <sz val="12"/>
        <color theme="10"/>
        <rFont val="Calibri"/>
        <family val="2"/>
        <scheme val="minor"/>
      </rPr>
      <t xml:space="preserve"> </t>
    </r>
    <r>
      <rPr>
        <u/>
        <sz val="12"/>
        <color theme="10"/>
        <rFont val="Calibri"/>
        <family val="2"/>
        <scheme val="minor"/>
      </rPr>
      <t xml:space="preserve">flgrh.Ocala@fl.usda.gov </t>
    </r>
  </si>
  <si>
    <t xml:space="preserve">Panama City, FL 32401. </t>
  </si>
  <si>
    <t>(850) 769-6890 Sorenson Video Phone (850) 387-1800</t>
  </si>
  <si>
    <t>Subsidized public housing rental units.</t>
  </si>
  <si>
    <t xml:space="preserve">  </t>
  </si>
  <si>
    <t>76 North 6th Street</t>
  </si>
  <si>
    <t>DeFuniak Springs FL 32433</t>
  </si>
  <si>
    <t>baktom@co.walton.fl.us</t>
  </si>
  <si>
    <t>(850) 892-8157 OR 850-892-8185</t>
  </si>
  <si>
    <t xml:space="preserve">Habitat for Humanity of Walton County, FL., Inc.
</t>
  </si>
  <si>
    <t xml:space="preserve">director@dfsha.org
</t>
  </si>
  <si>
    <t>Tri-County Community Council Inc.                                       Serves Bay, Okaloosa, Santa Rosa, Holmes, Washington, Walton and Jackson counties</t>
  </si>
  <si>
    <t>www.tricountycommunitycouncil.com</t>
  </si>
  <si>
    <t xml:space="preserve">wap@tricountycommunitycouncil.com
</t>
  </si>
  <si>
    <t xml:space="preserve">Provides consumer-controlled, community-based, cross-disability, nonresidential private non-profit assistance to individuals with disabilities. </t>
  </si>
  <si>
    <t xml:space="preserve">DeFuniak Springs Housing Authority </t>
  </si>
  <si>
    <t xml:space="preserve">Bonifay, FL 32425
</t>
  </si>
  <si>
    <t xml:space="preserve">Pensacola, FL  32503
</t>
  </si>
  <si>
    <t>DeFuniak Springs, FL 32433</t>
  </si>
  <si>
    <t xml:space="preserve">Offers the following programs to residents of Southern Walton County: Community Residential Programs; Group Homes; Community Education Advocacy.
</t>
  </si>
  <si>
    <t>WAP, USDA</t>
  </si>
  <si>
    <t>Home repair including barrier-free modifications and weatherization programs. USDA repair grant program.</t>
  </si>
  <si>
    <t xml:space="preserve">Provides affordable rental housing to low income households.  </t>
  </si>
  <si>
    <t xml:space="preserve">info@arc-gateway.org
</t>
  </si>
  <si>
    <t>(850) 434-2638</t>
  </si>
  <si>
    <t xml:space="preserve">1408A North 9th Street
</t>
  </si>
  <si>
    <t>DeFuniak Springs, FL 32435</t>
  </si>
  <si>
    <t>Freeport, FL 32439</t>
  </si>
  <si>
    <t>Help to build and finance affordable homes for low income households.</t>
  </si>
  <si>
    <t>Provides affordable rental housing to low income households and section 8 vouchers.</t>
  </si>
  <si>
    <t xml:space="preserve">Tallahassee FL 32308-4465 </t>
  </si>
  <si>
    <t xml:space="preserve">Provides services to persons with disabilities and guide prospective homebuyers and renters in the independent living process.  Provides resources, education, and counseling to persons with disabilities.  Assists to make homes more accessible with modifications and removing barriers.  Has a supportive services property which provides housing for chronic homeless disabled clients.      </t>
  </si>
  <si>
    <t xml:space="preserve">3093 Crawfordville Hwy 
  </t>
  </si>
  <si>
    <t>Crawfordville FL 32327</t>
  </si>
  <si>
    <t>http://www.mywakulla.com/Departments/planning_and_community_development/housingservices.asp</t>
  </si>
  <si>
    <t xml:space="preserve">Wakulla County Habitat for Humanity 
</t>
  </si>
  <si>
    <t>wakullahabitat@hotmail.com</t>
  </si>
  <si>
    <t xml:space="preserve">Wakulla County Public Housing Agency c/o Meridian Community Services Group, Inc. 
</t>
  </si>
  <si>
    <t xml:space="preserve">Florida Management Associates
</t>
  </si>
  <si>
    <t>http://www.flamgt.com/</t>
  </si>
  <si>
    <t xml:space="preserve">Tallahassee  FL 32304
</t>
  </si>
  <si>
    <t>Crawfordville, FL 32327</t>
  </si>
  <si>
    <t xml:space="preserve">The Weatherization Program makes repairs to ensure energy efficient and safe housing for low-income individuals and families, particularly the elderly, the disabled and families with children.  This program serves Leon, Gadsden, Franklin, Jefferson and Gulf counties.
</t>
  </si>
  <si>
    <t xml:space="preserve">Tallahassee, FL 32308-4465 </t>
  </si>
  <si>
    <t>http://ability1st.info/index.php</t>
  </si>
  <si>
    <t>Wakulla County Housing Services Division</t>
  </si>
  <si>
    <t>Crawfordville, FL 32326</t>
  </si>
  <si>
    <r>
      <t xml:space="preserve">Capital Area Community Action Agency, Inc.  </t>
    </r>
    <r>
      <rPr>
        <sz val="12"/>
        <color theme="1"/>
        <rFont val="Calibri"/>
        <family val="2"/>
        <scheme val="minor"/>
      </rPr>
      <t xml:space="preserve">
</t>
    </r>
  </si>
  <si>
    <t>Administers the Washington County Public Housing. Has 155 units of safe housing for the economically disadvantaged, elderly and handicapped in Washington County. Home repair including barrier-free modifications and weatherization programs. Section 8 funding. Farmers home repair grant program.</t>
  </si>
  <si>
    <t xml:space="preserve">Provides Public Housing and Section 8 leased housing for low to moderate income clients. Rents are based on household income and size.
</t>
  </si>
  <si>
    <t>Habitat builds and finances affordable houses for low income households.</t>
  </si>
  <si>
    <t>SHIP, HUD</t>
  </si>
  <si>
    <t>http://cacaainc.org/ContactUs/CAPWakullaCounty.aspx</t>
  </si>
  <si>
    <t xml:space="preserve">Provides barrier free subsidized rental housing in various locations.  </t>
  </si>
  <si>
    <t xml:space="preserve">Owns and operates federally subsidized one and two bedroom apartments for those 62 years or older, or for those certified as disabled.  </t>
  </si>
  <si>
    <t>Provides down payment and closing cost assistance for first time homebuyers,  home repair and barrier free modification services, and also has Section 8 Housing Vouchers.</t>
  </si>
  <si>
    <t>Provides down payment and closing cost assistance to income eligible first time homebuyers. Provides home repair and barrier free modification for income eligible homeowners. Rental housing activities.</t>
  </si>
  <si>
    <t xml:space="preserve">dcarter@co.volusia.fl.us OR 
</t>
  </si>
  <si>
    <t>Administers housing choice voucher (Section 8) program for income eligible clients.</t>
  </si>
  <si>
    <t>Public Housing, Section 8.</t>
  </si>
  <si>
    <t xml:space="preserve">Provides down payment and closing cost assistance to income eligible first time homebuyers. Provides home repair and barrier free modification for income eligible homeowners. </t>
  </si>
  <si>
    <t xml:space="preserve">(386) 878-8616  </t>
  </si>
  <si>
    <t>SHIP, CDBG, CDBG-R, NSP</t>
  </si>
  <si>
    <t xml:space="preserve">volunteer@swvhabitat.org. 
</t>
  </si>
  <si>
    <t>Provides rental subsidies and manages affordable Public Housing units for low income families, seniors, and persons with disabilities in Daytona Beach.</t>
  </si>
  <si>
    <t>Public Housing, Section 8, Hope VI</t>
  </si>
  <si>
    <t>Provides rental subsidies and manages affordable Public Housing units for low income families, seniors, and persons with disabilities in Deland.</t>
  </si>
  <si>
    <t xml:space="preserve">Provides rental subsidies and manages affordable Public Housing units for low income families, seniors, and persons with disabilities in New Smyrna Beach. </t>
  </si>
  <si>
    <t xml:space="preserve">100 New Britain Ave
</t>
  </si>
  <si>
    <t xml:space="preserve">Provides rental subsidies and manages affordable Public Housing units for low income families, seniors, and persons with disabilities in Ormond Beach
</t>
  </si>
  <si>
    <t>Public Housing, Section 8</t>
  </si>
  <si>
    <t>http://www.mfcs.us.com</t>
  </si>
  <si>
    <t xml:space="preserve">info@mfcs.us.com
</t>
  </si>
  <si>
    <t>Daytona Beach,  FL 32114</t>
  </si>
  <si>
    <t>http://www.dsil.org</t>
  </si>
  <si>
    <t xml:space="preserve"> info@dsil.org
</t>
  </si>
  <si>
    <t>Deland,  FL 32720-4213</t>
  </si>
  <si>
    <t>Daytona Beach,   FL 32114</t>
  </si>
  <si>
    <t xml:space="preserve">Deltona,  FL 32725
</t>
  </si>
  <si>
    <t xml:space="preserve">Deland,  FL 32720 
</t>
  </si>
  <si>
    <t>New Smyrna Beach, FL 32168</t>
  </si>
  <si>
    <t>Orange City,  FL 32774</t>
  </si>
  <si>
    <t>Deland, FL 32720</t>
  </si>
  <si>
    <t>Ormond Beach,  FL 32174</t>
  </si>
  <si>
    <t xml:space="preserve">Daytona Beach,  FL 32117
</t>
  </si>
  <si>
    <t>Brooksville, FL 34605</t>
  </si>
  <si>
    <r>
      <rPr>
        <sz val="12"/>
        <color rgb="FF000000"/>
        <rFont val="Calibri"/>
        <family val="2"/>
        <scheme val="minor"/>
      </rPr>
      <t>820 Kennedy Boulevard</t>
    </r>
    <r>
      <rPr>
        <sz val="8"/>
        <color rgb="FF000000"/>
        <rFont val="Verdana"/>
        <family val="2"/>
      </rPr>
      <t xml:space="preserve">
</t>
    </r>
  </si>
  <si>
    <t>WAP and CDBG</t>
  </si>
  <si>
    <t>We serve individuals who live independently in the community in their own apartments or homes. Our Supported Independent Living Coaches assist individuals to live full lives in their communities</t>
  </si>
  <si>
    <t xml:space="preserve">Provides services to persons with disabilities and guides prospective homebuyers and renters through the independent living process.  Provide resources, education, and counseling to persons with disabilities.  Aid in making homes more accessible for persons with disabilities by making modifications and removing barriers.   </t>
  </si>
  <si>
    <t xml:space="preserve">communityassistance@co.volusia.fl.us. 
</t>
  </si>
  <si>
    <t>http://www.volusia.org/community_assistance/default.htm</t>
  </si>
  <si>
    <t>http://www.volusia.org/community_assistance/section8/default.htm</t>
  </si>
  <si>
    <t xml:space="preserve">(386) 736-5955 (West Volusia)
(386) 254-4648 (Daytona Beach)
(386) 423-3375 (New Smyrna Beach)
</t>
  </si>
  <si>
    <t>HOME, CDBG, SHIP</t>
  </si>
  <si>
    <t xml:space="preserve">http://www.codb.us </t>
  </si>
  <si>
    <t xml:space="preserve">(386) 671-8246
</t>
  </si>
  <si>
    <t>SHIP, CDBG, ESG, NSP, HOME</t>
  </si>
  <si>
    <t xml:space="preserve">(386) 736-5955
(West Volusia)
(386) 254-4648, ext. 12958
(Daytona Beach)
(386) 423-3375, ext. 12958
(New Smyrna Beach)
</t>
  </si>
  <si>
    <t xml:space="preserve">301 South Ridgewood Avenue, Room 240
</t>
  </si>
  <si>
    <t>2345 Providence Boulevard</t>
  </si>
  <si>
    <t xml:space="preserve">1030 West International Speedway Boulevard, 2nd Floor
</t>
  </si>
  <si>
    <t xml:space="preserve">604 South Spring Garden Avenue
</t>
  </si>
  <si>
    <t xml:space="preserve">722 South Dixie Fairway
</t>
  </si>
  <si>
    <t>211 North Ridgewood Avenue, Suite 200</t>
  </si>
  <si>
    <t>Provides funding for down payment and closing costs for eligible first-time homebuyers. Also provide home repairs including barrier-free modifications and emergency repairs.</t>
  </si>
  <si>
    <t xml:space="preserve">Services include case management and limited assistance with energy, housing, medications and certain expenses related to obtaining/maintaining employment, training or education. </t>
  </si>
  <si>
    <t>http://www.unioncountyhousing.com/</t>
  </si>
  <si>
    <t xml:space="preserve">Provides rental subsidies and manages affordable Public Housing units for low income families, seniors, and persons with disabilities in Lake Butler area.
</t>
  </si>
  <si>
    <t>Lake Butler, FL 32054</t>
  </si>
  <si>
    <t>715 West Main Street</t>
  </si>
  <si>
    <t xml:space="preserve">USDA Rural Development
</t>
  </si>
  <si>
    <t xml:space="preserve">Suwannee River Economic Council, Inc.  </t>
  </si>
  <si>
    <t xml:space="preserve">Administers the SHIP program for Union County providing purchase assistance and home repair. Also provide Homeowner Weatherization. </t>
  </si>
  <si>
    <t xml:space="preserve">Provide resources, education, and counseling to persons with disabilities.  Aid in making homes more accessible by making modifications and removing barriers.   </t>
  </si>
  <si>
    <t>USDA Rural Development - Davenport Rural Development Area Office</t>
  </si>
  <si>
    <t>http://www.cilj.com/Home.aspx</t>
  </si>
  <si>
    <t>Yulee, FL 32097</t>
  </si>
  <si>
    <t>http://www.nassaucountyfl.com/index.aspx?NID=91</t>
  </si>
  <si>
    <t>(904) 491-7390</t>
  </si>
  <si>
    <t>516 South 10th Street, Suite 203</t>
  </si>
  <si>
    <t>http://www.habitatflorida.org/</t>
  </si>
  <si>
    <t>Fernandina Beach, FL 32034</t>
  </si>
  <si>
    <t>http://www.fbfl.us/index.aspx?NID=495</t>
  </si>
  <si>
    <t>1303 Jasmine Street, Suite 100</t>
  </si>
  <si>
    <t>http://www.nfcaa.net/</t>
  </si>
  <si>
    <t xml:space="preserve">95146 Hendricks Road
</t>
  </si>
  <si>
    <t>http://www.rurdev.usda.gov/fl/ao_list.htm</t>
  </si>
  <si>
    <t>SHIP Program offers down payment assistance and home repair of owner occupied units.</t>
  </si>
  <si>
    <t xml:space="preserve">Build and finance affordable homes for low income families.  </t>
  </si>
  <si>
    <t>Strive to provide safe and affordable rental housing and Section 8 vouchers.</t>
  </si>
  <si>
    <t xml:space="preserve">Provide resources, education, and counseling to those with disabilities and make modifications to homes for accessibility.  </t>
  </si>
  <si>
    <t xml:space="preserve"> Purchase Assistance  </t>
  </si>
  <si>
    <t xml:space="preserve">   Support Services</t>
  </si>
  <si>
    <t>Rental Housing   Support Services</t>
  </si>
  <si>
    <t xml:space="preserve"> Purchase Assistance Home Repair </t>
  </si>
  <si>
    <t xml:space="preserve">Rental Housing  Home Repair </t>
  </si>
  <si>
    <t xml:space="preserve">Rental Housing Purchase Assistance  </t>
  </si>
  <si>
    <t xml:space="preserve">  Home Repair Support Services</t>
  </si>
  <si>
    <t>561 -792-2727 ext. 5</t>
  </si>
  <si>
    <t>USDA Rural Development -Royal Palm Beach Area Office</t>
  </si>
  <si>
    <t>HDU</t>
  </si>
  <si>
    <t xml:space="preserve">  Home Repair </t>
  </si>
  <si>
    <t>Strive to provide safe and affordable housing.
Section 8 funding available.</t>
  </si>
  <si>
    <t>(561)792-2727 ext. 5</t>
  </si>
  <si>
    <t>USDA Rural Development -Royal Palm Beach Area Office.</t>
  </si>
  <si>
    <t xml:space="preserve"> Purchase Assistance Home Repair Support Services</t>
  </si>
  <si>
    <t xml:space="preserve">Provide counseling to those in need during any portion of the home buying or planning process. Also offer affordable homes for sale.
</t>
  </si>
  <si>
    <t>SHIP, HOME, CDBG, Emergency Shelter Grant.</t>
  </si>
  <si>
    <t>Winter Park Public Housing Authority</t>
  </si>
  <si>
    <t>Provides permanent housing to those who are homeless with developmental, mental, or physical disabilities or homeless senior citizens and veterans.</t>
  </si>
  <si>
    <t>2701 Mainland Center Parkway, Suite 100</t>
  </si>
  <si>
    <t xml:space="preserve">Offers financial assistance for home modification, equipment, exercise, transportation, health &amp; wellness to those with multiple sclerosis. </t>
  </si>
  <si>
    <t>Offers funding for home modification and equipment.</t>
  </si>
  <si>
    <t>Maitland 32751</t>
  </si>
  <si>
    <t>Funding for home modification and equipment.</t>
  </si>
  <si>
    <t>S.H.I.P. - Provides funding for the down payment and closing costs to those with a lower income when buying a home.
Homeownership Purchase Assistance; Home Repair; Demolition; Disaster Repair; Emergency Repair; Foreclosure Prevention; Rental Needs; FLHOP Funding available.                 
Section 8 Program- Provides rental subsidies to those families that qualify (low income).</t>
  </si>
  <si>
    <t>IDA Program:  a savings tool for those households of low to moderate income status; combining economic incentives and education in order to save assets for a specific goal. IDA’s provide matching funds to depositors, generally matching one to three dollars for every one dollar deposited.</t>
  </si>
  <si>
    <t>Offer emergency assistance to those in need, with utilities assistance; food assistance; mortgage payment assistance; rent payment.</t>
  </si>
  <si>
    <r>
      <t xml:space="preserve"> </t>
    </r>
    <r>
      <rPr>
        <u/>
        <sz val="12"/>
        <color theme="1"/>
        <rFont val="Calibri"/>
        <family val="2"/>
        <scheme val="minor"/>
      </rPr>
      <t>flgrh.Ftmyers@fl.usda.gov</t>
    </r>
  </si>
  <si>
    <t xml:space="preserve">Residential habilitation support provided in an individual’s home to apartments, small group homes, Sunrise allows individuals choice, a living environment to match their needs, and a way of enjoying a fully integrated and rich community life. </t>
  </si>
  <si>
    <t xml:space="preserve">Delray Beach, FL 33483
</t>
  </si>
  <si>
    <t>Offer affordable public housing units and section 8 vouchers.</t>
  </si>
  <si>
    <t xml:space="preserve"> Provide resources, education, and counseling to those with disabilities.  Aid in making homes more accessible by those with disabilities by making modifications and removing barriers.      </t>
  </si>
  <si>
    <t>Rental assistance; Mortgage assistance; utilities assistance funding available for those with low income.</t>
  </si>
  <si>
    <t>The ARC of Florida advocates for and offers to support for those with disabilities.  
Programs: Potentials Charter School; Family Support Services; Adult Residential Services; Adult Supported Living Services; Adult Employment Services.</t>
  </si>
  <si>
    <t>The Housing Partnership, Inc.</t>
  </si>
  <si>
    <t>Provide counseling through the entire home buying process, from before to after the purchase.  Also offers funding for closing costs and down payment.</t>
  </si>
  <si>
    <t>1700 N. Australian Avenue</t>
  </si>
  <si>
    <t>HUD certified agency, providing counseling in regard to delinquent mortgages/resent. Emergency housing, reverse equity counseling.  Provide those eligible (low income) with subsidies to aid in purchasing a home.</t>
  </si>
  <si>
    <t>701 Southeast 6th Avenue, Suite 201</t>
  </si>
  <si>
    <t xml:space="preserve">S.H.I.P. Program- Help with financing the down payment and closing costs involved in the purchase of a residential home.
Homeownership Purchase Assistance; Home Repair; Emergency Repair; Foreclosure Prevention; Rental Security &amp; Utility deposit funding available </t>
  </si>
  <si>
    <t>S.H.I.P. Program- Help with financing the down payment and closing costs involved in the purchase of a residential home. 
Homeownership Purchase Assistance; Home Repair; Disaster Repair; Emergency Repair; Foreclosure Prevention; New Construction; FLHOP funding available.</t>
  </si>
  <si>
    <t>USDA Rural Development -DAVENPORT  AREA OFFICE</t>
  </si>
  <si>
    <t>Pasco Opportunity Program provides new and rehabilitated homes to those with disabilities (must have a low household income).</t>
  </si>
  <si>
    <t xml:space="preserve">Home repair, down payment and closing cost assistance up to $14,000
</t>
  </si>
  <si>
    <t>Provide in-home supportive services subsidies for those with disabilities.</t>
  </si>
  <si>
    <t xml:space="preserve">Core services include information and referral, peer mentoring, independent Living skills and home modification. </t>
  </si>
  <si>
    <t xml:space="preserve">S.H.I.P. Program- Help with financing the down payment and closing costs involved in the purchase of a residential home. 
</t>
  </si>
  <si>
    <t xml:space="preserve">Operate subsidized affordable rental units, with 10% set-aside to house individuals with mental illnesses.
The Section 8 Mainstream Housing Program for People with Disabilities expands access to safe, decent, affordable housing for eligible disabled households in Pinellas County through rental assistance. </t>
  </si>
  <si>
    <t xml:space="preserve">Home repair and down payment and closing costs up to $14,000. 
</t>
  </si>
  <si>
    <t>PARC maintains four residences for the developmentally disabled in St. Petersburg. The residents served by these homes range in age and abilities.</t>
  </si>
  <si>
    <t>S.H.I.P. Program- Help with financing the down payment and closing costs involved in the purchase of a residential home, home repair, and emergency repair.
Needs funding available.</t>
  </si>
  <si>
    <t xml:space="preserve">Strive to provide safe and affordable housing.
Low-Rent and Section 8 funding available.
</t>
  </si>
  <si>
    <t xml:space="preserve">Provide resources, education, and counseling to those with disabilities.  Aid in making homes more accessible by those with disabilities by making modifications and removing barriers.      </t>
  </si>
  <si>
    <t xml:space="preserve">S.H.I.P. Program- Help with financing the down payment and closing costs involved in the purchase of a residential home.
Homeownership Purchase Assistance; Home Repair funding available. </t>
  </si>
  <si>
    <t>Board of County Commissions Risk Management Division</t>
  </si>
  <si>
    <t>Utilities payment; Mortgage payment; Rent payment funding available.</t>
  </si>
  <si>
    <t>Utilities payment; Mortgage payment; Rent payment; Medical payment funding available.</t>
  </si>
  <si>
    <t xml:space="preserve">Palatka Housing Authority </t>
  </si>
  <si>
    <t>Putnam County Planning and Growth Management</t>
  </si>
  <si>
    <t>S.H.I.P. Program- Help with financing the down payment and closing costs involved in the purchase of a residential home. 
Homeownership Purchase Assistance; Home Repair; Home Repair; Disaster Repair; Emergency Repair funding available.</t>
  </si>
  <si>
    <t>FL Department of Economic Opportunity Weatherization, HUD, SHIP, USDA, NSP</t>
  </si>
  <si>
    <t xml:space="preserve">Down payment and closing costs assistance, Home repair assistance </t>
  </si>
  <si>
    <t xml:space="preserve">Resources, advocacy, education, and counseling  for independent living.  Resources for accessibility modifications.  </t>
  </si>
  <si>
    <t>Homeowner weatherization assistance and low income home energy assistance program which assists with utility payments</t>
  </si>
  <si>
    <t>A nonprofit that offers homes in a community land trust. They subsidize the purchase of a home in exchange for sharing the future increase in value if the homeowner decides to sell. They also offer services such as homebuyer  assessments  and help obtaining a mortgage and credit help.</t>
  </si>
  <si>
    <t>Habitat for Humanity of Seminole County &amp; Greater Apopka FL, Inc.</t>
  </si>
  <si>
    <t>Home delivered meals, neighborhood dining, transportation, chores and home repairs, Department of Energy Weatherization Assistance Program and homemaking.</t>
  </si>
  <si>
    <t xml:space="preserve">Provides down payment and closing cost assistance to low income homebuyers. Provides home repair and barrier free modifications.                            </t>
  </si>
  <si>
    <t xml:space="preserve">Low income Home Energy Assistance Program, Transpiration Services, and Community Services Block Grant. </t>
  </si>
  <si>
    <t>Provide down payment and closing cost assistance and owner-occupied rehab, weatherization</t>
  </si>
  <si>
    <t>Provides supportive living, advocacy, and community inclusions for those with developmental disabilities.</t>
  </si>
  <si>
    <t>Rental Housing  Home Repair Support Services</t>
  </si>
  <si>
    <t xml:space="preserve">    </t>
  </si>
  <si>
    <t xml:space="preserve">325 North Frederick Avenue
</t>
  </si>
  <si>
    <t>disAbility Solutions for Independent Living</t>
  </si>
  <si>
    <t>West Volusia Habitat for Humanity</t>
  </si>
  <si>
    <t>Southeast Volusia Habitat for Humanity</t>
  </si>
  <si>
    <t>The ARC of Volusia</t>
  </si>
  <si>
    <t xml:space="preserve">Volusia County Community Assistance Division - Housing Programs
</t>
  </si>
  <si>
    <t xml:space="preserve">Volusia County Housing Authority
</t>
  </si>
  <si>
    <t>City of Daytona Beach Community Development Department</t>
  </si>
  <si>
    <t>City of Deltona - Housing &amp; Community Development Department</t>
  </si>
  <si>
    <t xml:space="preserve">Halifax Habitat for Humanity                    </t>
  </si>
  <si>
    <t xml:space="preserve">Southwest Volusia Habitat for Humanity  
</t>
  </si>
  <si>
    <t xml:space="preserve">Housing Authority of Daytona Beach </t>
  </si>
  <si>
    <t>Deland Housing Authority</t>
  </si>
  <si>
    <t xml:space="preserve">New Smyrna Beach Housing Authority </t>
  </si>
  <si>
    <t xml:space="preserve">Ormond Beach Housing Authority </t>
  </si>
  <si>
    <t>Florida Mentor - Eagles Watch Cluster</t>
  </si>
  <si>
    <t>Salem Villages - Frederick Avenue Group Home</t>
  </si>
  <si>
    <t>HUD Section 8.</t>
  </si>
  <si>
    <t xml:space="preserve">Two Intermediate Care Facilities for the Developmentally Disabled; the other is in Ormond Beach. ResCare also provides home care services to people of all ages, physical conditions and cognitive abilities. </t>
  </si>
  <si>
    <t>Home Repair   Rental Housing Support Services</t>
  </si>
  <si>
    <t xml:space="preserve">Home Repair Purchase Assistance  Rental Housing </t>
  </si>
  <si>
    <t xml:space="preserve"> Purchase Assistance   </t>
  </si>
  <si>
    <t xml:space="preserve">   Rental Housing </t>
  </si>
  <si>
    <t xml:space="preserve">Home Repair    </t>
  </si>
  <si>
    <t xml:space="preserve">The ARC of Walton County </t>
  </si>
  <si>
    <t xml:space="preserve">    Support Services</t>
  </si>
  <si>
    <t xml:space="preserve">   Rental Housing Support Services</t>
  </si>
  <si>
    <t xml:space="preserve">Walton County Support Services Department </t>
  </si>
  <si>
    <t xml:space="preserve">Provides Independent Living Skills training, Peer Support, Advocacy, FL Telecom Relay and Social Security services to persons with disabilities.      </t>
  </si>
  <si>
    <t>For children and adults who are blind and have one or more additional disabilities. 
Residential Living and Supported Living units.</t>
  </si>
  <si>
    <t xml:space="preserve">   Rental Housing</t>
  </si>
  <si>
    <t>Home Repair   Rental Housing</t>
  </si>
  <si>
    <t>Home Repair Purchase Assistance  Rental Housing</t>
  </si>
  <si>
    <t>HUD, WAP, USDA</t>
  </si>
  <si>
    <t xml:space="preserve">(850) 547-3689
Toll Freel: (800) 395-2696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</si>
</sst>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theme="0"/>
      <name val="Calibri"/>
      <family val="2"/>
      <scheme val="minor"/>
    </font>
    <font>
      <sz val="12"/>
      <name val="Calibri"/>
      <family val="2"/>
      <scheme val="minor"/>
    </font>
    <font>
      <u/>
      <sz val="12"/>
      <name val="Calibri"/>
      <family val="2"/>
      <scheme val="minor"/>
    </font>
    <font>
      <sz val="8"/>
      <color rgb="FF000000"/>
      <name val="Verdana"/>
      <family val="2"/>
    </font>
    <font>
      <b/>
      <sz val="12"/>
      <color theme="1"/>
      <name val="Calibri"/>
      <family val="2"/>
      <scheme val="minor"/>
    </font>
    <font>
      <sz val="10"/>
      <color theme="1"/>
      <name val="Arial"/>
      <family val="2"/>
    </font>
    <font>
      <sz val="12"/>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theme="10"/>
      <name val="Calibri"/>
      <family val="2"/>
      <scheme val="minor"/>
    </font>
    <font>
      <u/>
      <sz val="12"/>
      <color theme="1"/>
      <name val="Calibri"/>
      <family val="2"/>
      <scheme val="minor"/>
    </font>
    <font>
      <sz val="12"/>
      <name val="Arial"/>
      <family val="2"/>
    </font>
    <font>
      <u/>
      <sz val="12"/>
      <color theme="10"/>
      <name val="Arial"/>
      <family val="2"/>
    </font>
    <font>
      <sz val="11"/>
      <color theme="1"/>
      <name val="Arial"/>
      <family val="2"/>
    </font>
    <font>
      <sz val="12"/>
      <color rgb="FF000000"/>
      <name val="Arial"/>
      <family val="2"/>
    </font>
    <font>
      <sz val="12"/>
      <color theme="10"/>
      <name val="Arial"/>
      <family val="2"/>
    </font>
    <font>
      <sz val="13.5"/>
      <color theme="1"/>
      <name val="Arial"/>
      <family val="2"/>
    </font>
    <font>
      <sz val="8"/>
      <color theme="1"/>
      <name val="Arial"/>
      <family val="2"/>
    </font>
    <font>
      <u/>
      <sz val="12"/>
      <name val="Arial"/>
      <family val="2"/>
    </font>
    <font>
      <sz val="10"/>
      <color rgb="FF000000"/>
      <name val="Verdana"/>
      <family val="2"/>
    </font>
    <font>
      <sz val="10"/>
      <color theme="1"/>
      <name val="Verdana"/>
      <family val="2"/>
    </font>
    <font>
      <sz val="11"/>
      <name val="Calibri"/>
      <family val="2"/>
      <scheme val="minor"/>
    </font>
    <font>
      <sz val="12"/>
      <color rgb="FF0065B2"/>
      <name val="Calibri"/>
      <family val="2"/>
      <scheme val="minor"/>
    </font>
    <font>
      <sz val="12"/>
      <name val="Times New Roman"/>
      <family val="1"/>
    </font>
    <font>
      <sz val="11"/>
      <color rgb="FF000000"/>
      <name val="Calibri"/>
      <family val="2"/>
      <scheme val="minor"/>
    </font>
    <font>
      <sz val="12"/>
      <color rgb="FF000000"/>
      <name val="Verdana"/>
      <family val="2"/>
    </font>
    <font>
      <u/>
      <sz val="12"/>
      <color rgb="FF0712EF"/>
      <name val="Calibri"/>
      <family val="2"/>
      <scheme val="minor"/>
    </font>
    <font>
      <u/>
      <sz val="12"/>
      <color rgb="FF0000FF"/>
      <name val="Calibri"/>
      <family val="2"/>
      <scheme val="minor"/>
    </font>
    <font>
      <sz val="11"/>
      <color rgb="FF0000FF"/>
      <name val="Calibri"/>
      <family val="2"/>
      <scheme val="minor"/>
    </font>
    <font>
      <sz val="12"/>
      <color rgb="FF0000FF"/>
      <name val="Calibri"/>
      <family val="2"/>
      <scheme val="minor"/>
    </font>
    <font>
      <sz val="12"/>
      <color theme="1"/>
      <name val="Georgia"/>
      <family val="1"/>
    </font>
    <font>
      <sz val="12"/>
      <color rgb="FF000000"/>
      <name val="Tahoma"/>
      <family val="2"/>
    </font>
    <font>
      <sz val="12"/>
      <color rgb="FF666666"/>
      <name val="Arial"/>
      <family val="2"/>
    </font>
  </fonts>
  <fills count="39">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A2"/>
      </patternFill>
    </fill>
    <fill>
      <patternFill patternType="solid">
        <fgColor rgb="FFD3CFFF"/>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F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rgb="FF006B63"/>
      </left>
      <right style="medium">
        <color rgb="FF006B63"/>
      </right>
      <top style="medium">
        <color rgb="FF006B63"/>
      </top>
      <bottom style="medium">
        <color rgb="FF006B63"/>
      </bottom>
      <diagonal/>
    </border>
    <border>
      <left style="medium">
        <color rgb="FF006B63"/>
      </left>
      <right style="medium">
        <color rgb="FF006B63"/>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006B63"/>
      </right>
      <top style="medium">
        <color rgb="FF006B63"/>
      </top>
      <bottom style="medium">
        <color rgb="FF006B63"/>
      </bottom>
      <diagonal/>
    </border>
    <border>
      <left style="thin">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s>
  <cellStyleXfs count="167">
    <xf numFmtId="0" fontId="0" fillId="0" borderId="0">
      <alignment vertical="top" wrapText="1"/>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 fillId="8" borderId="1">
      <alignment vertical="top" wrapText="1"/>
    </xf>
    <xf numFmtId="0" fontId="7" fillId="9" borderId="1">
      <alignment vertical="top" wrapText="1"/>
    </xf>
    <xf numFmtId="0" fontId="7" fillId="5" borderId="0" applyBorder="0" applyAlignment="0" applyProtection="0"/>
    <xf numFmtId="0" fontId="7" fillId="4" borderId="0" applyBorder="0" applyAlignment="0" applyProtection="0"/>
    <xf numFmtId="0" fontId="7" fillId="2" borderId="1" applyAlignment="0" applyProtection="0"/>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16" borderId="11" applyNumberFormat="0" applyAlignment="0" applyProtection="0"/>
    <xf numFmtId="0" fontId="28" fillId="17" borderId="12" applyNumberFormat="0" applyAlignment="0" applyProtection="0"/>
    <xf numFmtId="0" fontId="29" fillId="17" borderId="11" applyNumberFormat="0" applyAlignment="0" applyProtection="0"/>
    <xf numFmtId="0" fontId="30" fillId="0" borderId="13" applyNumberFormat="0" applyFill="0" applyAlignment="0" applyProtection="0"/>
    <xf numFmtId="0" fontId="31" fillId="18" borderId="1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0" borderId="0" applyNumberFormat="0" applyBorder="0" applyAlignment="0" applyProtection="0"/>
    <xf numFmtId="0" fontId="6" fillId="21" borderId="0" applyNumberFormat="0" applyBorder="0" applyAlignment="0" applyProtection="0"/>
    <xf numFmtId="0" fontId="35"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6"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6"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6"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6" fillId="36" borderId="0" applyNumberFormat="0" applyBorder="0" applyAlignment="0" applyProtection="0"/>
    <xf numFmtId="0" fontId="35" fillId="37" borderId="0" applyNumberFormat="0" applyBorder="0" applyAlignment="0" applyProtection="0"/>
    <xf numFmtId="0" fontId="6" fillId="0" borderId="0"/>
    <xf numFmtId="0" fontId="6" fillId="19" borderId="15" applyNumberFormat="0" applyFont="0" applyAlignment="0" applyProtection="0"/>
    <xf numFmtId="0" fontId="6" fillId="2" borderId="0" applyNumberFormat="0" applyBorder="0" applyAlignment="0" applyProtection="0"/>
    <xf numFmtId="0" fontId="35"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7" fillId="2" borderId="0" applyNumberFormat="0" applyBorder="0" applyAlignment="0" applyProtection="0"/>
    <xf numFmtId="0" fontId="11" fillId="0" borderId="0" applyNumberFormat="0" applyFill="0" applyBorder="0" applyAlignment="0" applyProtection="0">
      <alignment vertical="top" wrapText="1"/>
    </xf>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alignment vertical="top" wrapText="1"/>
    </xf>
    <xf numFmtId="0" fontId="11" fillId="0" borderId="0" applyNumberFormat="0" applyFill="0" applyBorder="0" applyAlignment="0" applyProtection="0"/>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xf numFmtId="0" fontId="11" fillId="0" borderId="0" applyNumberFormat="0" applyFill="0" applyBorder="0" applyAlignment="0" applyProtection="0">
      <alignment vertical="top" wrapText="1"/>
    </xf>
    <xf numFmtId="0" fontId="4" fillId="21" borderId="0" applyNumberFormat="0" applyBorder="0" applyAlignment="0" applyProtection="0"/>
    <xf numFmtId="0" fontId="11" fillId="0" borderId="0" applyNumberFormat="0" applyFill="0" applyBorder="0" applyAlignment="0" applyProtection="0">
      <alignment vertical="top" wrapText="1"/>
    </xf>
    <xf numFmtId="0" fontId="4" fillId="23" borderId="0" applyNumberFormat="0" applyBorder="0" applyAlignment="0" applyProtection="0"/>
    <xf numFmtId="0" fontId="4" fillId="24" borderId="0" applyNumberFormat="0" applyBorder="0" applyAlignment="0" applyProtection="0"/>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4" fillId="27" borderId="0" applyNumberFormat="0" applyBorder="0" applyAlignment="0" applyProtection="0"/>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4" fillId="30" borderId="0" applyNumberFormat="0" applyBorder="0" applyAlignment="0" applyProtection="0"/>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4" fillId="33" borderId="0" applyNumberFormat="0" applyBorder="0" applyAlignment="0" applyProtection="0"/>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4" fillId="36" borderId="0" applyNumberFormat="0" applyBorder="0" applyAlignment="0" applyProtection="0"/>
    <xf numFmtId="0" fontId="11" fillId="0" borderId="0" applyNumberFormat="0" applyFill="0" applyBorder="0" applyAlignment="0" applyProtection="0">
      <alignment vertical="top" wrapText="1"/>
    </xf>
    <xf numFmtId="0" fontId="4" fillId="0" borderId="0"/>
    <xf numFmtId="0" fontId="4" fillId="19" borderId="15" applyNumberFormat="0" applyFont="0" applyAlignment="0" applyProtection="0"/>
    <xf numFmtId="0" fontId="4" fillId="2" borderId="0" applyNumberFormat="0" applyBorder="0" applyAlignment="0" applyProtection="0"/>
    <xf numFmtId="0" fontId="11" fillId="0" borderId="0" applyNumberFormat="0" applyFill="0" applyBorder="0" applyAlignment="0" applyProtection="0">
      <alignment vertical="top" wrapText="1"/>
    </xf>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44" fontId="7" fillId="0" borderId="0" applyFont="0" applyFill="0" applyBorder="0" applyAlignment="0" applyProtection="0"/>
    <xf numFmtId="0" fontId="1"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292">
    <xf numFmtId="0" fontId="0" fillId="0" borderId="0" xfId="0">
      <alignment vertical="top" wrapText="1"/>
    </xf>
    <xf numFmtId="0" fontId="0" fillId="0" borderId="0" xfId="0" applyAlignment="1">
      <alignment vertical="top"/>
    </xf>
    <xf numFmtId="0" fontId="0" fillId="0" borderId="0" xfId="0" applyAlignment="1">
      <alignment vertical="top" wrapText="1"/>
    </xf>
    <xf numFmtId="0" fontId="12" fillId="0" borderId="0" xfId="0" applyFont="1" applyAlignment="1">
      <alignment vertical="top" wrapText="1"/>
    </xf>
    <xf numFmtId="0" fontId="10" fillId="0" borderId="0" xfId="3" applyAlignment="1">
      <alignment vertical="top" wrapText="1"/>
    </xf>
    <xf numFmtId="0" fontId="0" fillId="0" borderId="0" xfId="0" applyAlignment="1">
      <alignment wrapText="1"/>
    </xf>
    <xf numFmtId="0" fontId="0" fillId="0" borderId="0" xfId="0" applyBorder="1">
      <alignment vertical="top" wrapText="1"/>
    </xf>
    <xf numFmtId="0" fontId="0" fillId="0" borderId="1" xfId="0" applyBorder="1">
      <alignment vertical="top" wrapText="1"/>
    </xf>
    <xf numFmtId="0" fontId="0" fillId="0" borderId="0" xfId="0">
      <alignment vertical="top" wrapText="1"/>
    </xf>
    <xf numFmtId="0" fontId="0" fillId="0" borderId="0" xfId="0">
      <alignment vertical="top" wrapText="1"/>
    </xf>
    <xf numFmtId="0" fontId="12" fillId="0" borderId="0" xfId="0" applyFont="1">
      <alignment vertical="top" wrapText="1"/>
    </xf>
    <xf numFmtId="0" fontId="0" fillId="0" borderId="0" xfId="0">
      <alignment vertical="top" wrapText="1"/>
    </xf>
    <xf numFmtId="0" fontId="0" fillId="0" borderId="0" xfId="0" applyFont="1" applyAlignment="1">
      <alignment vertical="top" wrapText="1"/>
    </xf>
    <xf numFmtId="0" fontId="0" fillId="0" borderId="0" xfId="0" applyFont="1">
      <alignment vertical="top" wrapText="1"/>
    </xf>
    <xf numFmtId="0" fontId="14" fillId="0" borderId="5" xfId="5" applyFont="1" applyFill="1" applyBorder="1" applyAlignment="1">
      <alignment vertical="top" wrapText="1"/>
    </xf>
    <xf numFmtId="0" fontId="0" fillId="0" borderId="0" xfId="0" applyFill="1">
      <alignment vertical="top" wrapText="1"/>
    </xf>
    <xf numFmtId="0" fontId="0" fillId="0" borderId="1" xfId="6" applyFont="1" applyFill="1" applyBorder="1" applyAlignment="1">
      <alignment vertical="top" wrapText="1"/>
    </xf>
    <xf numFmtId="0" fontId="8" fillId="0" borderId="1" xfId="6" applyFill="1" applyBorder="1" applyAlignment="1">
      <alignment vertical="top" wrapText="1"/>
    </xf>
    <xf numFmtId="0" fontId="8" fillId="0" borderId="1" xfId="7" applyFill="1" applyBorder="1" applyAlignment="1">
      <alignment vertical="top" wrapText="1"/>
    </xf>
    <xf numFmtId="0" fontId="10" fillId="0" borderId="1" xfId="3" applyFill="1" applyBorder="1" applyAlignment="1">
      <alignment vertical="top" wrapText="1"/>
    </xf>
    <xf numFmtId="0" fontId="0" fillId="0" borderId="1" xfId="8" applyFont="1" applyFill="1" applyBorder="1" applyAlignment="1">
      <alignment vertical="top" wrapText="1"/>
    </xf>
    <xf numFmtId="0" fontId="8" fillId="0" borderId="1" xfId="8" applyFill="1" applyBorder="1" applyAlignment="1">
      <alignment vertical="top" wrapText="1"/>
    </xf>
    <xf numFmtId="0" fontId="7" fillId="0" borderId="1" xfId="12" applyFill="1">
      <alignment vertical="top" wrapText="1"/>
    </xf>
    <xf numFmtId="0" fontId="7" fillId="0" borderId="1" xfId="13" applyFill="1">
      <alignment vertical="top" wrapText="1"/>
    </xf>
    <xf numFmtId="0" fontId="12" fillId="0" borderId="0" xfId="0" applyFont="1" applyFill="1">
      <alignment vertical="top" wrapText="1"/>
    </xf>
    <xf numFmtId="0" fontId="10" fillId="0" borderId="0" xfId="3" applyFill="1" applyAlignment="1">
      <alignment vertical="top" wrapText="1"/>
    </xf>
    <xf numFmtId="0" fontId="0" fillId="0" borderId="0" xfId="0" applyFill="1" applyAlignment="1">
      <alignment vertical="top" wrapText="1"/>
    </xf>
    <xf numFmtId="0" fontId="0" fillId="0" borderId="1" xfId="12" applyFont="1" applyFill="1">
      <alignment vertical="top" wrapText="1"/>
    </xf>
    <xf numFmtId="0" fontId="14" fillId="0" borderId="0" xfId="0" applyFont="1" applyFill="1" applyAlignment="1">
      <alignment vertical="top" wrapText="1"/>
    </xf>
    <xf numFmtId="0" fontId="14" fillId="0" borderId="0" xfId="0" applyFont="1" applyFill="1">
      <alignment vertical="top" wrapText="1"/>
    </xf>
    <xf numFmtId="0" fontId="14" fillId="0" borderId="1" xfId="6"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lignment vertical="top" wrapText="1"/>
    </xf>
    <xf numFmtId="0" fontId="15" fillId="0" borderId="0" xfId="3" applyFont="1" applyFill="1" applyAlignment="1">
      <alignment vertical="top" wrapText="1"/>
    </xf>
    <xf numFmtId="0" fontId="8" fillId="0" borderId="1" xfId="6" applyFill="1" applyBorder="1" applyAlignment="1">
      <alignment vertical="top"/>
    </xf>
    <xf numFmtId="0" fontId="0" fillId="0" borderId="1" xfId="13" applyFont="1" applyFill="1">
      <alignment vertical="top" wrapText="1"/>
    </xf>
    <xf numFmtId="0" fontId="14" fillId="0" borderId="1" xfId="6" applyFont="1" applyFill="1" applyBorder="1" applyAlignment="1">
      <alignment vertical="top"/>
    </xf>
    <xf numFmtId="0" fontId="8" fillId="0" borderId="1" xfId="7" applyFill="1" applyBorder="1"/>
    <xf numFmtId="0" fontId="8" fillId="0" borderId="1" xfId="8" applyFill="1" applyBorder="1"/>
    <xf numFmtId="0" fontId="14" fillId="11" borderId="1" xfId="0" applyFont="1" applyFill="1" applyBorder="1" applyAlignment="1">
      <alignment vertical="top" wrapText="1"/>
    </xf>
    <xf numFmtId="0" fontId="14" fillId="11" borderId="1" xfId="0" applyFont="1" applyFill="1" applyBorder="1">
      <alignment vertical="top" wrapText="1"/>
    </xf>
    <xf numFmtId="0" fontId="0" fillId="0" borderId="1" xfId="6" applyFont="1" applyFill="1" applyBorder="1" applyAlignment="1">
      <alignment vertical="top"/>
    </xf>
    <xf numFmtId="0" fontId="8" fillId="0" borderId="1" xfId="6" applyFill="1" applyBorder="1"/>
    <xf numFmtId="0" fontId="0" fillId="0" borderId="1" xfId="7" applyFont="1" applyFill="1" applyBorder="1" applyAlignment="1">
      <alignment vertical="top" wrapText="1"/>
    </xf>
    <xf numFmtId="0" fontId="10" fillId="0" borderId="1" xfId="3" applyFill="1" applyBorder="1" applyAlignment="1">
      <alignment vertical="top"/>
    </xf>
    <xf numFmtId="0" fontId="0" fillId="0" borderId="1" xfId="7" applyFont="1" applyFill="1" applyBorder="1" applyAlignment="1">
      <alignment wrapText="1"/>
    </xf>
    <xf numFmtId="0" fontId="12" fillId="0" borderId="0" xfId="0" applyFont="1" applyFill="1" applyAlignment="1">
      <alignment vertical="top" wrapText="1"/>
    </xf>
    <xf numFmtId="0" fontId="0" fillId="0" borderId="1" xfId="6" applyFont="1" applyFill="1" applyBorder="1" applyAlignment="1">
      <alignment horizontal="left" vertical="top" wrapText="1"/>
    </xf>
    <xf numFmtId="0" fontId="0" fillId="0" borderId="5" xfId="7" applyFont="1" applyFill="1" applyBorder="1" applyAlignment="1">
      <alignment vertical="top" wrapText="1"/>
    </xf>
    <xf numFmtId="0" fontId="0" fillId="0" borderId="0" xfId="0">
      <alignment vertical="top" wrapText="1"/>
    </xf>
    <xf numFmtId="0" fontId="16" fillId="12" borderId="6" xfId="0" applyFont="1" applyFill="1" applyBorder="1" applyAlignment="1">
      <alignment vertical="center" wrapText="1"/>
    </xf>
    <xf numFmtId="0" fontId="16" fillId="0" borderId="0" xfId="0" applyFont="1">
      <alignment vertical="top" wrapText="1"/>
    </xf>
    <xf numFmtId="0" fontId="16" fillId="12" borderId="7" xfId="0" applyFont="1" applyFill="1" applyBorder="1" applyAlignment="1">
      <alignment horizontal="left" vertical="top" wrapText="1"/>
    </xf>
    <xf numFmtId="0" fontId="10" fillId="12" borderId="7" xfId="3" applyFill="1" applyBorder="1" applyAlignment="1">
      <alignment horizontal="left" vertical="top" wrapText="1"/>
    </xf>
    <xf numFmtId="0" fontId="0" fillId="0" borderId="0" xfId="0" applyFill="1" applyBorder="1" applyAlignment="1">
      <alignment vertical="top" wrapText="1"/>
    </xf>
    <xf numFmtId="0" fontId="14" fillId="0" borderId="0" xfId="0" applyFont="1" applyFill="1" applyAlignment="1">
      <alignment horizontal="right" vertical="top" wrapText="1"/>
    </xf>
    <xf numFmtId="0" fontId="14" fillId="0" borderId="0" xfId="0" applyFont="1" applyFill="1" applyBorder="1" applyAlignment="1">
      <alignment horizontal="right" vertical="top" wrapText="1"/>
    </xf>
    <xf numFmtId="0" fontId="0" fillId="0" borderId="0" xfId="0">
      <alignment vertical="top" wrapText="1"/>
    </xf>
    <xf numFmtId="0" fontId="0" fillId="0" borderId="0" xfId="0" applyAlignment="1">
      <alignment vertical="center" wrapText="1"/>
    </xf>
    <xf numFmtId="0" fontId="17" fillId="0" borderId="0" xfId="0" applyFont="1">
      <alignment vertical="top" wrapText="1"/>
    </xf>
    <xf numFmtId="0" fontId="17" fillId="0" borderId="0" xfId="0" applyFont="1" applyAlignment="1">
      <alignment vertical="top" wrapText="1"/>
    </xf>
    <xf numFmtId="0" fontId="10" fillId="0" borderId="0" xfId="3" applyAlignment="1">
      <alignment vertical="center" wrapText="1"/>
    </xf>
    <xf numFmtId="0" fontId="18" fillId="0" borderId="0" xfId="0" applyFont="1">
      <alignment vertical="top" wrapText="1"/>
    </xf>
    <xf numFmtId="0" fontId="0" fillId="0" borderId="0" xfId="0">
      <alignment vertical="top" wrapText="1"/>
    </xf>
    <xf numFmtId="0" fontId="0" fillId="0" borderId="0" xfId="0" applyFill="1">
      <alignment vertical="top" wrapText="1"/>
    </xf>
    <xf numFmtId="0" fontId="7" fillId="0" borderId="5" xfId="12" applyFill="1" applyBorder="1">
      <alignment vertical="top" wrapText="1"/>
    </xf>
    <xf numFmtId="0" fontId="10" fillId="0" borderId="0" xfId="3" applyFill="1" applyBorder="1" applyAlignment="1">
      <alignment vertical="top" wrapText="1"/>
    </xf>
    <xf numFmtId="0" fontId="19" fillId="0" borderId="0" xfId="0" applyFont="1" applyAlignment="1">
      <alignment vertical="top" wrapText="1"/>
    </xf>
    <xf numFmtId="0" fontId="19" fillId="0" borderId="0" xfId="0" applyFont="1" applyAlignment="1">
      <alignment vertical="top"/>
    </xf>
    <xf numFmtId="0" fontId="0" fillId="0" borderId="0" xfId="0">
      <alignment vertical="top" wrapText="1"/>
    </xf>
    <xf numFmtId="0" fontId="0" fillId="0" borderId="0" xfId="0" applyFill="1">
      <alignment vertical="top" wrapText="1"/>
    </xf>
    <xf numFmtId="0" fontId="0" fillId="0" borderId="0" xfId="0">
      <alignment vertical="top" wrapText="1"/>
    </xf>
    <xf numFmtId="0" fontId="0" fillId="0" borderId="0" xfId="0" applyFill="1">
      <alignment vertical="top" wrapText="1"/>
    </xf>
    <xf numFmtId="0" fontId="5" fillId="0" borderId="0" xfId="0" applyFont="1" applyAlignment="1">
      <alignment vertical="top" wrapText="1"/>
    </xf>
    <xf numFmtId="0" fontId="19" fillId="0" borderId="0" xfId="0" applyFont="1">
      <alignment vertical="top" wrapText="1"/>
    </xf>
    <xf numFmtId="0" fontId="19" fillId="0" borderId="0" xfId="0" applyFont="1" applyAlignment="1">
      <alignment vertical="center" wrapText="1"/>
    </xf>
    <xf numFmtId="0" fontId="40" fillId="0" borderId="1" xfId="3" applyFont="1" applyFill="1" applyBorder="1" applyAlignment="1">
      <alignment vertical="top" wrapText="1"/>
    </xf>
    <xf numFmtId="0" fontId="39" fillId="0" borderId="0" xfId="0" applyFont="1" applyFill="1" applyAlignment="1">
      <alignment vertical="top" wrapText="1"/>
    </xf>
    <xf numFmtId="0" fontId="42" fillId="12" borderId="6" xfId="0" applyFont="1" applyFill="1" applyBorder="1" applyAlignment="1">
      <alignment vertical="top" wrapText="1"/>
    </xf>
    <xf numFmtId="0" fontId="42" fillId="0" borderId="0" xfId="0" applyFont="1" applyAlignment="1">
      <alignment vertical="top" wrapText="1"/>
    </xf>
    <xf numFmtId="0" fontId="39" fillId="0" borderId="0" xfId="0" applyFont="1" applyFill="1" applyBorder="1" applyAlignment="1">
      <alignment vertical="top" wrapText="1"/>
    </xf>
    <xf numFmtId="0" fontId="40" fillId="0" borderId="0" xfId="3" applyFont="1" applyFill="1" applyBorder="1" applyAlignment="1">
      <alignment vertical="top" wrapText="1"/>
    </xf>
    <xf numFmtId="0" fontId="41" fillId="0" borderId="0" xfId="0" applyFont="1" applyAlignment="1">
      <alignment vertical="center" wrapText="1"/>
    </xf>
    <xf numFmtId="0" fontId="39" fillId="0" borderId="0" xfId="0" applyFont="1" applyFill="1" applyBorder="1">
      <alignment vertical="top" wrapText="1"/>
    </xf>
    <xf numFmtId="0" fontId="46" fillId="0" borderId="1" xfId="3" applyFont="1" applyFill="1" applyBorder="1" applyAlignment="1">
      <alignment vertical="top" wrapText="1"/>
    </xf>
    <xf numFmtId="0" fontId="46" fillId="0" borderId="0" xfId="3" applyFont="1" applyFill="1" applyAlignment="1">
      <alignment vertical="top" wrapText="1"/>
    </xf>
    <xf numFmtId="0" fontId="39" fillId="0" borderId="0" xfId="0" applyFont="1" applyAlignment="1">
      <alignment vertical="top" wrapText="1"/>
    </xf>
    <xf numFmtId="0" fontId="46" fillId="0" borderId="0" xfId="0" applyFont="1" applyFill="1" applyAlignment="1">
      <alignment vertical="top" wrapText="1"/>
    </xf>
    <xf numFmtId="0" fontId="46" fillId="0" borderId="0" xfId="0" applyFont="1" applyAlignment="1">
      <alignment vertical="top" wrapText="1"/>
    </xf>
    <xf numFmtId="0" fontId="42" fillId="12" borderId="17" xfId="0" applyFont="1" applyFill="1" applyBorder="1" applyAlignment="1">
      <alignment vertical="top" wrapText="1"/>
    </xf>
    <xf numFmtId="0" fontId="19" fillId="0" borderId="0" xfId="0" applyFont="1" applyFill="1" applyAlignment="1">
      <alignment vertical="top" wrapText="1"/>
    </xf>
    <xf numFmtId="0" fontId="14" fillId="0" borderId="0" xfId="13" applyFont="1" applyFill="1" applyBorder="1">
      <alignment vertical="top" wrapText="1"/>
    </xf>
    <xf numFmtId="0" fontId="14" fillId="0" borderId="0" xfId="7" applyFont="1" applyFill="1" applyBorder="1" applyAlignment="1">
      <alignment vertical="top" wrapText="1"/>
    </xf>
    <xf numFmtId="0" fontId="19" fillId="0" borderId="1" xfId="0" applyFont="1" applyBorder="1" applyAlignment="1">
      <alignment vertical="top" wrapText="1"/>
    </xf>
    <xf numFmtId="0" fontId="10" fillId="0" borderId="0" xfId="3" applyFill="1" applyBorder="1" applyAlignment="1">
      <alignment vertical="top"/>
    </xf>
    <xf numFmtId="0" fontId="19" fillId="0" borderId="1" xfId="0" applyFont="1" applyBorder="1">
      <alignment vertical="top" wrapText="1"/>
    </xf>
    <xf numFmtId="0" fontId="39" fillId="0" borderId="1" xfId="0" applyFont="1" applyFill="1" applyBorder="1" applyAlignment="1">
      <alignment vertical="top" wrapText="1"/>
    </xf>
    <xf numFmtId="0" fontId="39" fillId="0" borderId="1" xfId="0" applyFont="1" applyFill="1" applyBorder="1">
      <alignment vertical="top" wrapText="1"/>
    </xf>
    <xf numFmtId="0" fontId="19" fillId="0" borderId="0" xfId="0" applyFont="1" applyBorder="1" applyAlignment="1">
      <alignment vertical="top"/>
    </xf>
    <xf numFmtId="0" fontId="14" fillId="0" borderId="0" xfId="12" applyFont="1" applyFill="1" applyBorder="1">
      <alignment vertical="top" wrapText="1"/>
    </xf>
    <xf numFmtId="0" fontId="39" fillId="0" borderId="1" xfId="0" applyFont="1" applyBorder="1" applyAlignment="1">
      <alignment vertical="top" wrapText="1"/>
    </xf>
    <xf numFmtId="0" fontId="41" fillId="0" borderId="0" xfId="74" applyFont="1" applyFill="1" applyBorder="1" applyAlignment="1">
      <alignment vertical="top"/>
    </xf>
    <xf numFmtId="0" fontId="19" fillId="0" borderId="0" xfId="0" applyFont="1" applyBorder="1" applyAlignment="1">
      <alignment vertical="top" wrapText="1"/>
    </xf>
    <xf numFmtId="0" fontId="40" fillId="0" borderId="1" xfId="3" applyFont="1" applyBorder="1" applyAlignment="1">
      <alignment vertical="top" wrapText="1"/>
    </xf>
    <xf numFmtId="0" fontId="44" fillId="0" borderId="1" xfId="0" applyFont="1" applyBorder="1" applyAlignment="1">
      <alignment vertical="center" wrapText="1"/>
    </xf>
    <xf numFmtId="0" fontId="19" fillId="0" borderId="0" xfId="0" applyFont="1" applyBorder="1">
      <alignment vertical="top" wrapText="1"/>
    </xf>
    <xf numFmtId="0" fontId="43" fillId="0" borderId="0" xfId="3" applyFont="1" applyFill="1" applyBorder="1" applyAlignment="1">
      <alignment vertical="top"/>
    </xf>
    <xf numFmtId="0" fontId="45" fillId="0" borderId="1" xfId="0" applyFont="1" applyBorder="1">
      <alignment vertical="top" wrapText="1"/>
    </xf>
    <xf numFmtId="0" fontId="0" fillId="0" borderId="0" xfId="0" applyFont="1" applyBorder="1">
      <alignment vertical="top" wrapText="1"/>
    </xf>
    <xf numFmtId="0" fontId="41" fillId="0" borderId="0" xfId="0" applyFont="1" applyBorder="1">
      <alignment vertical="top" wrapText="1"/>
    </xf>
    <xf numFmtId="0" fontId="14" fillId="0" borderId="0" xfId="0" applyFont="1" applyFill="1" applyBorder="1" applyAlignment="1">
      <alignment vertical="top"/>
    </xf>
    <xf numFmtId="0" fontId="19" fillId="0" borderId="1" xfId="0" applyFont="1" applyFill="1" applyBorder="1">
      <alignment vertical="top" wrapText="1"/>
    </xf>
    <xf numFmtId="0" fontId="0" fillId="0" borderId="0" xfId="0" applyFont="1" applyAlignment="1">
      <alignment horizontal="center" vertical="top" wrapText="1"/>
    </xf>
    <xf numFmtId="0" fontId="0" fillId="0" borderId="0" xfId="0" applyFont="1" applyFill="1" applyBorder="1" applyAlignment="1">
      <alignment vertical="top" wrapText="1"/>
    </xf>
    <xf numFmtId="0" fontId="0" fillId="10" borderId="0" xfId="0" applyFill="1">
      <alignment vertical="top" wrapText="1"/>
    </xf>
    <xf numFmtId="0" fontId="14" fillId="11" borderId="18" xfId="0" applyFont="1" applyFill="1" applyBorder="1">
      <alignment vertical="top" wrapText="1"/>
    </xf>
    <xf numFmtId="0" fontId="10" fillId="0" borderId="0" xfId="122" applyAlignment="1">
      <alignment vertical="top" wrapText="1"/>
    </xf>
    <xf numFmtId="0" fontId="0" fillId="0" borderId="0" xfId="0" applyFill="1">
      <alignment vertical="top" wrapText="1"/>
    </xf>
    <xf numFmtId="0" fontId="10" fillId="0" borderId="1" xfId="122" applyFill="1" applyBorder="1" applyAlignment="1">
      <alignment vertical="top" wrapText="1"/>
    </xf>
    <xf numFmtId="0" fontId="14" fillId="10" borderId="1" xfId="5" applyFont="1" applyFill="1" applyBorder="1" applyAlignment="1">
      <alignment vertical="top" wrapText="1"/>
    </xf>
    <xf numFmtId="0" fontId="19" fillId="0" borderId="0" xfId="0" applyFont="1" applyAlignment="1">
      <alignment vertical="top" wrapText="1"/>
    </xf>
    <xf numFmtId="0" fontId="39" fillId="0" borderId="0" xfId="0" applyFont="1" applyFill="1" applyAlignment="1">
      <alignment vertical="top" wrapText="1"/>
    </xf>
    <xf numFmtId="0" fontId="42" fillId="0" borderId="0" xfId="0" applyFont="1">
      <alignment vertical="top" wrapText="1"/>
    </xf>
    <xf numFmtId="0" fontId="14" fillId="10" borderId="19" xfId="0" applyFont="1" applyFill="1" applyBorder="1">
      <alignment vertical="top" wrapText="1"/>
    </xf>
    <xf numFmtId="0" fontId="0" fillId="10" borderId="21" xfId="0" applyFill="1" applyBorder="1">
      <alignment vertical="top" wrapText="1"/>
    </xf>
    <xf numFmtId="0" fontId="0" fillId="0" borderId="1" xfId="89" applyFont="1" applyFill="1" applyBorder="1" applyAlignment="1">
      <alignment vertical="top" wrapText="1"/>
    </xf>
    <xf numFmtId="0" fontId="0" fillId="0" borderId="1" xfId="7" applyFont="1" applyFill="1" applyBorder="1"/>
    <xf numFmtId="0" fontId="10" fillId="0" borderId="1" xfId="122" applyFill="1" applyBorder="1" applyAlignment="1">
      <alignment vertical="top"/>
    </xf>
    <xf numFmtId="0" fontId="0" fillId="0" borderId="1" xfId="7" applyFont="1" applyFill="1" applyBorder="1" applyAlignment="1">
      <alignment vertical="top"/>
    </xf>
    <xf numFmtId="0" fontId="48" fillId="0" borderId="0" xfId="0" applyFont="1">
      <alignment vertical="top" wrapText="1"/>
    </xf>
    <xf numFmtId="0" fontId="7" fillId="0" borderId="5" xfId="13" applyFill="1" applyBorder="1">
      <alignment vertical="top" wrapText="1"/>
    </xf>
    <xf numFmtId="0" fontId="0" fillId="0" borderId="0" xfId="0">
      <alignment vertical="top" wrapText="1"/>
    </xf>
    <xf numFmtId="0" fontId="0" fillId="0" borderId="0" xfId="0" applyFill="1">
      <alignment vertical="top" wrapText="1"/>
    </xf>
    <xf numFmtId="0" fontId="10" fillId="0" borderId="0" xfId="122" applyFill="1" applyAlignment="1">
      <alignment vertical="top" wrapText="1"/>
    </xf>
    <xf numFmtId="0" fontId="0" fillId="0" borderId="0" xfId="0" applyFill="1" applyBorder="1">
      <alignment vertical="top" wrapText="1"/>
    </xf>
    <xf numFmtId="0" fontId="36" fillId="0" borderId="1" xfId="82" applyFill="1" applyBorder="1" applyAlignment="1">
      <alignment vertical="top" wrapText="1"/>
    </xf>
    <xf numFmtId="0" fontId="36" fillId="0" borderId="0" xfId="82" applyFill="1" applyAlignment="1">
      <alignment vertical="top" wrapText="1"/>
    </xf>
    <xf numFmtId="0" fontId="36" fillId="0" borderId="0" xfId="82" applyNumberFormat="1" applyFill="1" applyAlignment="1">
      <alignment vertical="top" wrapText="1"/>
    </xf>
    <xf numFmtId="0" fontId="14" fillId="10" borderId="1" xfId="77" applyFont="1" applyFill="1" applyBorder="1" applyAlignment="1">
      <alignment vertical="top" wrapText="1"/>
    </xf>
    <xf numFmtId="0" fontId="0" fillId="10" borderId="0" xfId="0" applyFill="1" applyAlignment="1">
      <alignment vertical="top" wrapText="1"/>
    </xf>
    <xf numFmtId="0" fontId="12" fillId="12" borderId="6" xfId="0" applyFont="1" applyFill="1" applyBorder="1" applyAlignment="1">
      <alignment vertical="top" wrapText="1"/>
    </xf>
    <xf numFmtId="0" fontId="14" fillId="10" borderId="1" xfId="0" applyFont="1" applyFill="1" applyBorder="1">
      <alignment vertical="top" wrapText="1"/>
    </xf>
    <xf numFmtId="0" fontId="0" fillId="10" borderId="1" xfId="0" applyFill="1" applyBorder="1">
      <alignment vertical="top" wrapText="1"/>
    </xf>
    <xf numFmtId="0" fontId="12" fillId="0" borderId="1" xfId="0" applyFont="1" applyFill="1" applyBorder="1">
      <alignment vertical="top" wrapText="1"/>
    </xf>
    <xf numFmtId="0" fontId="0" fillId="0" borderId="1" xfId="0" applyFill="1" applyBorder="1">
      <alignment vertical="top" wrapText="1"/>
    </xf>
    <xf numFmtId="0" fontId="14" fillId="10" borderId="1" xfId="0" applyFont="1" applyFill="1" applyBorder="1" applyAlignment="1">
      <alignment vertical="top" wrapText="1"/>
    </xf>
    <xf numFmtId="0" fontId="0" fillId="10" borderId="1" xfId="0" applyFill="1" applyBorder="1" applyAlignment="1">
      <alignment vertical="top" wrapText="1"/>
    </xf>
    <xf numFmtId="0" fontId="14" fillId="10" borderId="0" xfId="0" applyFont="1" applyFill="1">
      <alignment vertical="top" wrapText="1"/>
    </xf>
    <xf numFmtId="0" fontId="0" fillId="0" borderId="1" xfId="0" applyFill="1" applyBorder="1" applyAlignment="1">
      <alignment vertical="top" wrapText="1"/>
    </xf>
    <xf numFmtId="0" fontId="0" fillId="10" borderId="1" xfId="0" applyFill="1" applyBorder="1" applyAlignment="1">
      <alignment vertical="top"/>
    </xf>
    <xf numFmtId="0" fontId="8" fillId="0" borderId="2" xfId="8" applyFill="1" applyBorder="1" applyAlignment="1">
      <alignment vertical="top" wrapText="1"/>
    </xf>
    <xf numFmtId="0" fontId="47" fillId="0" borderId="0" xfId="0" applyFont="1" applyFill="1">
      <alignment vertical="top" wrapText="1"/>
    </xf>
    <xf numFmtId="0" fontId="0" fillId="0" borderId="18" xfId="0" applyBorder="1">
      <alignment vertical="top" wrapText="1"/>
    </xf>
    <xf numFmtId="0" fontId="0" fillId="0" borderId="4" xfId="0" applyBorder="1">
      <alignment vertical="top" wrapText="1"/>
    </xf>
    <xf numFmtId="0" fontId="8" fillId="0" borderId="3" xfId="7" applyFill="1" applyBorder="1" applyAlignment="1">
      <alignment vertical="top" wrapText="1"/>
    </xf>
    <xf numFmtId="0" fontId="8" fillId="0" borderId="3" xfId="8" applyFill="1" applyBorder="1" applyAlignment="1">
      <alignment vertical="top" wrapText="1"/>
    </xf>
    <xf numFmtId="0" fontId="8" fillId="0" borderId="0" xfId="8" applyFill="1" applyBorder="1" applyAlignment="1">
      <alignment vertical="top" wrapText="1"/>
    </xf>
    <xf numFmtId="0" fontId="0" fillId="0" borderId="5" xfId="12" applyFont="1" applyFill="1" applyBorder="1">
      <alignment vertical="top" wrapText="1"/>
    </xf>
    <xf numFmtId="0" fontId="37" fillId="0" borderId="0" xfId="3" applyFont="1" applyAlignment="1">
      <alignment vertical="top" wrapText="1"/>
    </xf>
    <xf numFmtId="0" fontId="12" fillId="0" borderId="4" xfId="0" applyFont="1" applyFill="1" applyBorder="1">
      <alignment vertical="top" wrapText="1"/>
    </xf>
    <xf numFmtId="0" fontId="10" fillId="0" borderId="4" xfId="3" applyFill="1" applyBorder="1" applyAlignment="1">
      <alignment vertical="top" wrapText="1"/>
    </xf>
    <xf numFmtId="0" fontId="7" fillId="0" borderId="1" xfId="89" applyFill="1" applyBorder="1" applyAlignment="1">
      <alignment vertical="top" wrapText="1"/>
    </xf>
    <xf numFmtId="0" fontId="7" fillId="0" borderId="1" xfId="89" applyFill="1" applyBorder="1" applyAlignment="1">
      <alignment horizontal="left" vertical="top" wrapText="1"/>
    </xf>
    <xf numFmtId="0" fontId="7" fillId="0" borderId="1" xfId="90" applyFill="1" applyBorder="1" applyAlignment="1">
      <alignment vertical="top" wrapText="1"/>
    </xf>
    <xf numFmtId="0" fontId="7" fillId="0" borderId="1" xfId="92" applyFill="1" applyBorder="1" applyAlignment="1">
      <alignment vertical="top" wrapText="1"/>
    </xf>
    <xf numFmtId="0" fontId="0" fillId="0" borderId="3" xfId="12" applyFont="1" applyFill="1" applyBorder="1">
      <alignment vertical="top" wrapText="1"/>
    </xf>
    <xf numFmtId="0" fontId="0" fillId="0" borderId="5" xfId="8" applyFont="1" applyFill="1" applyBorder="1" applyAlignment="1">
      <alignment vertical="top" wrapText="1"/>
    </xf>
    <xf numFmtId="0" fontId="7" fillId="0" borderId="3" xfId="12" applyFill="1" applyBorder="1">
      <alignment vertical="top" wrapText="1"/>
    </xf>
    <xf numFmtId="0" fontId="7" fillId="0" borderId="22" xfId="13" applyFill="1" applyBorder="1">
      <alignment vertical="top" wrapText="1"/>
    </xf>
    <xf numFmtId="0" fontId="0" fillId="0" borderId="1" xfId="90" applyFont="1" applyFill="1" applyBorder="1" applyAlignment="1">
      <alignment vertical="top" wrapText="1"/>
    </xf>
    <xf numFmtId="0" fontId="0" fillId="0" borderId="1" xfId="92" applyFont="1" applyFill="1" applyBorder="1" applyAlignment="1">
      <alignment vertical="top" wrapText="1"/>
    </xf>
    <xf numFmtId="0" fontId="0" fillId="0" borderId="1" xfId="0" applyFont="1" applyFill="1" applyBorder="1">
      <alignment vertical="top" wrapText="1"/>
    </xf>
    <xf numFmtId="0" fontId="0" fillId="0" borderId="0" xfId="0" applyFill="1">
      <alignment vertical="top" wrapText="1"/>
    </xf>
    <xf numFmtId="0" fontId="10" fillId="0" borderId="1" xfId="122" applyBorder="1" applyAlignment="1">
      <alignment vertical="top" wrapText="1"/>
    </xf>
    <xf numFmtId="0" fontId="41" fillId="0" borderId="1" xfId="3" applyFont="1" applyFill="1" applyBorder="1" applyAlignment="1">
      <alignment vertical="top" wrapText="1"/>
    </xf>
    <xf numFmtId="0" fontId="37" fillId="0" borderId="1" xfId="122" applyFont="1" applyFill="1" applyBorder="1" applyAlignment="1">
      <alignment vertical="top" wrapText="1"/>
    </xf>
    <xf numFmtId="0" fontId="7" fillId="0" borderId="1" xfId="89" applyFill="1" applyBorder="1" applyAlignment="1">
      <alignment vertical="top"/>
    </xf>
    <xf numFmtId="0" fontId="7" fillId="0" borderId="1" xfId="89" applyFill="1" applyBorder="1"/>
    <xf numFmtId="0" fontId="7" fillId="0" borderId="1" xfId="90" applyFill="1" applyBorder="1"/>
    <xf numFmtId="0" fontId="0" fillId="0" borderId="1" xfId="89" applyFont="1" applyFill="1" applyBorder="1" applyAlignment="1">
      <alignment horizontal="left" vertical="top" wrapText="1"/>
    </xf>
    <xf numFmtId="0" fontId="10" fillId="0" borderId="0" xfId="122" applyFill="1" applyAlignment="1">
      <alignment vertical="top" wrapText="1"/>
    </xf>
    <xf numFmtId="0" fontId="50" fillId="0" borderId="1" xfId="3" applyFont="1" applyFill="1" applyBorder="1" applyAlignment="1">
      <alignment vertical="top" wrapText="1"/>
    </xf>
    <xf numFmtId="0" fontId="7" fillId="0" borderId="1" xfId="89" applyFont="1" applyFill="1" applyBorder="1" applyAlignment="1">
      <alignment vertical="top" wrapText="1"/>
    </xf>
    <xf numFmtId="0" fontId="10" fillId="0" borderId="1" xfId="122" applyFont="1" applyFill="1" applyBorder="1" applyAlignment="1">
      <alignment vertical="top" wrapText="1"/>
    </xf>
    <xf numFmtId="0" fontId="7" fillId="0" borderId="1" xfId="89" applyFont="1" applyFill="1" applyBorder="1" applyAlignment="1">
      <alignment horizontal="left" vertical="top" wrapText="1"/>
    </xf>
    <xf numFmtId="0" fontId="7" fillId="0" borderId="1" xfId="90" applyFont="1" applyFill="1" applyBorder="1" applyAlignment="1">
      <alignment vertical="top" wrapText="1"/>
    </xf>
    <xf numFmtId="0" fontId="7" fillId="0" borderId="1" xfId="92" applyFont="1" applyFill="1" applyBorder="1" applyAlignment="1">
      <alignment vertical="top" wrapText="1"/>
    </xf>
    <xf numFmtId="0" fontId="7" fillId="0" borderId="1" xfId="12" applyFont="1" applyFill="1" applyBorder="1">
      <alignment vertical="top" wrapText="1"/>
    </xf>
    <xf numFmtId="0" fontId="7" fillId="0" borderId="1" xfId="13" applyFont="1" applyFill="1" applyBorder="1">
      <alignment vertical="top" wrapText="1"/>
    </xf>
    <xf numFmtId="0" fontId="0" fillId="0" borderId="1" xfId="0" applyFont="1" applyFill="1" applyBorder="1" applyAlignment="1">
      <alignment vertical="top" wrapText="1"/>
    </xf>
    <xf numFmtId="0" fontId="0" fillId="0" borderId="1" xfId="12" applyFont="1" applyFill="1" applyBorder="1">
      <alignment vertical="top" wrapText="1"/>
    </xf>
    <xf numFmtId="0" fontId="0" fillId="0" borderId="1" xfId="13" applyFont="1" applyFill="1" applyBorder="1">
      <alignment vertical="top" wrapText="1"/>
    </xf>
    <xf numFmtId="0" fontId="7" fillId="0" borderId="1" xfId="90" applyFont="1" applyFill="1" applyBorder="1"/>
    <xf numFmtId="0" fontId="14" fillId="0" borderId="1" xfId="0" applyFont="1" applyFill="1" applyBorder="1" applyAlignment="1">
      <alignment horizontal="left" vertical="top" wrapText="1"/>
    </xf>
    <xf numFmtId="0" fontId="12" fillId="0" borderId="1" xfId="3" applyFont="1" applyFill="1" applyBorder="1" applyAlignment="1">
      <alignment vertical="top" wrapText="1"/>
    </xf>
    <xf numFmtId="0" fontId="51" fillId="0" borderId="1" xfId="0" applyFont="1" applyFill="1" applyBorder="1">
      <alignment vertical="top" wrapText="1"/>
    </xf>
    <xf numFmtId="0" fontId="10" fillId="0" borderId="0" xfId="122" applyFont="1" applyFill="1" applyAlignment="1">
      <alignment vertical="top" wrapText="1"/>
    </xf>
    <xf numFmtId="0" fontId="0" fillId="0" borderId="5" xfId="0" applyFont="1" applyFill="1" applyBorder="1">
      <alignment vertical="top" wrapText="1"/>
    </xf>
    <xf numFmtId="0" fontId="16" fillId="0" borderId="1" xfId="0" applyFont="1" applyFill="1" applyBorder="1" applyAlignment="1">
      <alignment vertical="top" wrapText="1"/>
    </xf>
    <xf numFmtId="0" fontId="3" fillId="0" borderId="1" xfId="89" applyFont="1" applyFill="1" applyBorder="1" applyAlignment="1">
      <alignment vertical="top"/>
    </xf>
    <xf numFmtId="0" fontId="3" fillId="0" borderId="1" xfId="89" applyFont="1" applyFill="1" applyBorder="1" applyAlignment="1">
      <alignment vertical="top" wrapText="1"/>
    </xf>
    <xf numFmtId="0" fontId="10" fillId="0" borderId="1" xfId="122" applyFont="1" applyFill="1" applyBorder="1" applyAlignment="1">
      <alignment vertical="top"/>
    </xf>
    <xf numFmtId="0" fontId="36" fillId="0" borderId="1" xfId="122" applyFont="1" applyFill="1" applyBorder="1" applyAlignment="1">
      <alignment vertical="top"/>
    </xf>
    <xf numFmtId="0" fontId="49"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49" fillId="0" borderId="1" xfId="89" applyFont="1" applyFill="1" applyBorder="1" applyAlignment="1">
      <alignment vertical="top" wrapText="1"/>
    </xf>
    <xf numFmtId="0" fontId="3" fillId="0" borderId="1" xfId="90" applyFont="1" applyFill="1" applyBorder="1" applyAlignment="1">
      <alignment vertical="top" wrapText="1"/>
    </xf>
    <xf numFmtId="0" fontId="3" fillId="0" borderId="1" xfId="92" applyFont="1" applyFill="1" applyBorder="1" applyAlignment="1">
      <alignment vertical="top" wrapText="1"/>
    </xf>
    <xf numFmtId="0" fontId="3" fillId="0" borderId="1" xfId="12" applyFont="1" applyFill="1" applyBorder="1" applyAlignment="1">
      <alignment vertical="top" wrapText="1"/>
    </xf>
    <xf numFmtId="0" fontId="52" fillId="0" borderId="1" xfId="0" applyFont="1" applyFill="1" applyBorder="1" applyAlignment="1">
      <alignment vertical="top" wrapText="1"/>
    </xf>
    <xf numFmtId="0" fontId="16" fillId="0" borderId="1" xfId="3" applyFont="1" applyFill="1" applyBorder="1" applyAlignment="1">
      <alignment vertical="top" wrapText="1"/>
    </xf>
    <xf numFmtId="0" fontId="36" fillId="0" borderId="1" xfId="82" applyFill="1" applyBorder="1" applyAlignment="1">
      <alignment vertical="top"/>
    </xf>
    <xf numFmtId="0" fontId="53" fillId="0" borderId="0" xfId="0" applyFont="1" applyFill="1" applyAlignment="1">
      <alignment vertical="top" wrapText="1"/>
    </xf>
    <xf numFmtId="0" fontId="25" fillId="0" borderId="0" xfId="160" applyNumberFormat="1" applyFont="1" applyFill="1" applyAlignment="1">
      <alignment vertical="top" wrapText="1"/>
    </xf>
    <xf numFmtId="0" fontId="36" fillId="0" borderId="0" xfId="82" applyNumberFormat="1" applyAlignment="1">
      <alignment vertical="top" wrapText="1"/>
    </xf>
    <xf numFmtId="0" fontId="25" fillId="0" borderId="0" xfId="160" applyNumberFormat="1" applyFont="1" applyAlignment="1">
      <alignment vertical="top" wrapText="1"/>
    </xf>
    <xf numFmtId="0" fontId="47" fillId="0" borderId="0" xfId="0" applyFont="1" applyFill="1" applyAlignment="1">
      <alignment vertical="top" wrapText="1"/>
    </xf>
    <xf numFmtId="0" fontId="0" fillId="0" borderId="0" xfId="0">
      <alignment vertical="top" wrapText="1"/>
    </xf>
    <xf numFmtId="0" fontId="0" fillId="0" borderId="0" xfId="0" applyFill="1">
      <alignment vertical="top" wrapText="1"/>
    </xf>
    <xf numFmtId="0" fontId="10" fillId="0" borderId="0" xfId="122" applyFill="1" applyAlignment="1">
      <alignment vertical="top" wrapText="1"/>
    </xf>
    <xf numFmtId="0" fontId="0" fillId="0" borderId="0" xfId="0" applyFill="1" applyBorder="1">
      <alignment vertical="top" wrapText="1"/>
    </xf>
    <xf numFmtId="0" fontId="0" fillId="0" borderId="0" xfId="0">
      <alignment vertical="top" wrapText="1"/>
    </xf>
    <xf numFmtId="0" fontId="10" fillId="0" borderId="1" xfId="122" applyNumberFormat="1" applyFill="1" applyBorder="1" applyAlignment="1">
      <alignment vertical="top" wrapText="1"/>
    </xf>
    <xf numFmtId="0" fontId="0" fillId="0" borderId="1" xfId="0" applyBorder="1" applyAlignment="1">
      <alignment vertical="top" wrapText="1"/>
    </xf>
    <xf numFmtId="0" fontId="7" fillId="0" borderId="0" xfId="0" applyFont="1" applyAlignment="1">
      <alignment vertical="top"/>
    </xf>
    <xf numFmtId="0" fontId="54" fillId="0" borderId="0" xfId="0" applyFont="1" applyAlignment="1">
      <alignment vertical="top"/>
    </xf>
    <xf numFmtId="0" fontId="12" fillId="0" borderId="6" xfId="0" applyFont="1" applyFill="1" applyBorder="1" applyAlignment="1">
      <alignment vertical="top" wrapText="1"/>
    </xf>
    <xf numFmtId="44" fontId="0" fillId="0" borderId="1" xfId="160" applyFont="1" applyFill="1" applyBorder="1" applyAlignment="1">
      <alignment vertical="top"/>
    </xf>
    <xf numFmtId="0" fontId="7" fillId="0" borderId="1" xfId="12" applyFill="1" applyBorder="1">
      <alignment vertical="top" wrapText="1"/>
    </xf>
    <xf numFmtId="0" fontId="10" fillId="0" borderId="1" xfId="122" applyNumberFormat="1" applyBorder="1" applyAlignment="1">
      <alignment vertical="top" wrapText="1"/>
    </xf>
    <xf numFmtId="0" fontId="55" fillId="0" borderId="1" xfId="122" applyNumberFormat="1" applyFont="1" applyBorder="1" applyAlignment="1">
      <alignment vertical="top" wrapText="1"/>
    </xf>
    <xf numFmtId="0" fontId="52" fillId="0" borderId="1" xfId="0" applyFont="1" applyBorder="1" applyAlignment="1">
      <alignment vertical="top"/>
    </xf>
    <xf numFmtId="0" fontId="56" fillId="0" borderId="1" xfId="0" applyFont="1" applyBorder="1" applyAlignment="1">
      <alignment vertical="top" wrapText="1"/>
    </xf>
    <xf numFmtId="0" fontId="0" fillId="0" borderId="1" xfId="0" applyFont="1" applyBorder="1" applyAlignment="1">
      <alignment vertical="top" wrapText="1"/>
    </xf>
    <xf numFmtId="0" fontId="56" fillId="0" borderId="1" xfId="160" applyNumberFormat="1" applyFont="1" applyBorder="1" applyAlignment="1">
      <alignment vertical="top" wrapText="1"/>
    </xf>
    <xf numFmtId="0" fontId="0" fillId="0" borderId="1" xfId="0" applyBorder="1" applyAlignment="1">
      <alignment vertical="center" wrapText="1"/>
    </xf>
    <xf numFmtId="0" fontId="12" fillId="12" borderId="1" xfId="0" applyFont="1" applyFill="1" applyBorder="1" applyAlignment="1">
      <alignment vertical="top" wrapText="1"/>
    </xf>
    <xf numFmtId="0" fontId="0" fillId="0" borderId="5" xfId="0" applyFill="1" applyBorder="1" applyAlignment="1">
      <alignment vertical="top" wrapText="1"/>
    </xf>
    <xf numFmtId="0" fontId="7" fillId="0" borderId="1" xfId="6" applyFont="1" applyFill="1" applyBorder="1" applyAlignment="1">
      <alignment vertical="top" wrapText="1"/>
    </xf>
    <xf numFmtId="0" fontId="57" fillId="0" borderId="1" xfId="6" applyFont="1" applyFill="1" applyBorder="1" applyAlignment="1">
      <alignment vertical="top" wrapText="1"/>
    </xf>
    <xf numFmtId="0" fontId="7" fillId="0" borderId="1" xfId="7" applyFont="1" applyFill="1" applyBorder="1" applyAlignment="1">
      <alignment vertical="top" wrapText="1"/>
    </xf>
    <xf numFmtId="0" fontId="7" fillId="0" borderId="1" xfId="0" applyFont="1" applyBorder="1" applyAlignment="1">
      <alignment vertical="top"/>
    </xf>
    <xf numFmtId="0" fontId="55" fillId="0" borderId="1" xfId="122" applyFont="1" applyFill="1" applyBorder="1" applyAlignment="1">
      <alignment vertical="top" wrapText="1"/>
    </xf>
    <xf numFmtId="0" fontId="7" fillId="0" borderId="1" xfId="8" applyFont="1" applyFill="1" applyBorder="1" applyAlignment="1">
      <alignment vertical="top" wrapText="1"/>
    </xf>
    <xf numFmtId="0" fontId="2" fillId="0" borderId="1" xfId="12" applyFont="1" applyFill="1" applyBorder="1">
      <alignment vertical="top" wrapText="1"/>
    </xf>
    <xf numFmtId="0" fontId="7" fillId="38" borderId="1" xfId="12" applyFill="1" applyBorder="1">
      <alignment vertical="top" wrapText="1"/>
    </xf>
    <xf numFmtId="0" fontId="10" fillId="38" borderId="1" xfId="122" applyFill="1" applyBorder="1" applyAlignment="1">
      <alignment vertical="top" wrapText="1"/>
    </xf>
    <xf numFmtId="0" fontId="0" fillId="38" borderId="1" xfId="12" applyFont="1" applyFill="1" applyBorder="1">
      <alignment vertical="top" wrapText="1"/>
    </xf>
    <xf numFmtId="0" fontId="7" fillId="0" borderId="1" xfId="0" applyFont="1" applyFill="1" applyBorder="1" applyAlignment="1">
      <alignment vertical="top" wrapText="1"/>
    </xf>
    <xf numFmtId="0" fontId="55" fillId="0" borderId="1" xfId="122" applyNumberFormat="1" applyFont="1" applyFill="1" applyBorder="1" applyAlignment="1">
      <alignment vertical="top" wrapText="1"/>
    </xf>
    <xf numFmtId="0" fontId="0" fillId="0" borderId="1" xfId="0" applyFont="1" applyBorder="1" applyAlignment="1">
      <alignment vertical="top"/>
    </xf>
    <xf numFmtId="0" fontId="12" fillId="0" borderId="1" xfId="0" applyFont="1" applyFill="1" applyBorder="1" applyAlignment="1">
      <alignment vertical="top" wrapText="1"/>
    </xf>
    <xf numFmtId="0" fontId="7" fillId="0" borderId="1" xfId="0" applyFont="1" applyBorder="1" applyAlignment="1">
      <alignment vertical="top" wrapText="1"/>
    </xf>
    <xf numFmtId="0" fontId="2" fillId="0" borderId="1" xfId="0" applyFont="1" applyBorder="1" applyAlignment="1">
      <alignment vertical="top" wrapText="1"/>
    </xf>
    <xf numFmtId="0" fontId="57" fillId="0" borderId="1" xfId="0" applyFont="1" applyBorder="1" applyAlignment="1">
      <alignment vertical="top" wrapText="1"/>
    </xf>
    <xf numFmtId="0" fontId="7" fillId="0" borderId="0" xfId="0" applyFont="1" applyFill="1" applyAlignment="1">
      <alignment vertical="top" wrapText="1"/>
    </xf>
    <xf numFmtId="0" fontId="58" fillId="0" borderId="0" xfId="0" applyFont="1">
      <alignment vertical="top" wrapText="1"/>
    </xf>
    <xf numFmtId="0" fontId="59" fillId="0" borderId="0" xfId="0" applyFont="1">
      <alignment vertical="top" wrapText="1"/>
    </xf>
    <xf numFmtId="0" fontId="59" fillId="0" borderId="0" xfId="0" applyFont="1" applyAlignment="1">
      <alignment vertical="top" wrapText="1"/>
    </xf>
    <xf numFmtId="0" fontId="60" fillId="0" borderId="0" xfId="0" applyFont="1">
      <alignment vertical="top" wrapText="1"/>
    </xf>
    <xf numFmtId="0" fontId="7" fillId="0" borderId="5" xfId="90" applyFill="1" applyBorder="1" applyAlignment="1">
      <alignment vertical="top" wrapText="1"/>
    </xf>
    <xf numFmtId="0" fontId="7" fillId="0" borderId="5" xfId="90" applyFont="1" applyFill="1" applyBorder="1" applyAlignment="1">
      <alignment vertical="top" wrapText="1"/>
    </xf>
    <xf numFmtId="0" fontId="7" fillId="0" borderId="5" xfId="92" applyFont="1" applyFill="1" applyBorder="1" applyAlignment="1">
      <alignment vertical="top" wrapText="1"/>
    </xf>
    <xf numFmtId="0" fontId="16" fillId="0" borderId="7" xfId="0" applyFont="1" applyFill="1" applyBorder="1" applyAlignment="1">
      <alignment horizontal="left" vertical="top" wrapText="1"/>
    </xf>
    <xf numFmtId="0" fontId="0" fillId="0" borderId="5" xfId="90" applyFont="1" applyFill="1" applyBorder="1" applyAlignment="1">
      <alignment vertical="top" wrapText="1"/>
    </xf>
    <xf numFmtId="0" fontId="0" fillId="0" borderId="0" xfId="90" applyFont="1" applyFill="1" applyBorder="1" applyAlignment="1">
      <alignment vertical="top" wrapText="1"/>
    </xf>
    <xf numFmtId="0" fontId="0" fillId="0" borderId="0" xfId="0">
      <alignment vertical="top" wrapText="1"/>
    </xf>
    <xf numFmtId="0" fontId="0" fillId="10" borderId="20" xfId="0" applyFill="1" applyBorder="1">
      <alignment vertical="top" wrapText="1"/>
    </xf>
    <xf numFmtId="0" fontId="1" fillId="0" borderId="3" xfId="164" applyFill="1" applyBorder="1" applyAlignment="1">
      <alignment vertical="top" wrapText="1"/>
    </xf>
    <xf numFmtId="0" fontId="1" fillId="0" borderId="5" xfId="166" applyFill="1" applyBorder="1" applyAlignment="1">
      <alignment vertical="top" wrapText="1"/>
    </xf>
    <xf numFmtId="0" fontId="14" fillId="10" borderId="1" xfId="77" applyFont="1" applyFill="1" applyBorder="1" applyAlignment="1">
      <alignment vertical="top" wrapText="1"/>
    </xf>
    <xf numFmtId="0" fontId="1" fillId="0" borderId="0" xfId="161" applyAlignment="1">
      <alignment vertical="top" wrapText="1"/>
    </xf>
    <xf numFmtId="0" fontId="14" fillId="0" borderId="0" xfId="161" applyFont="1" applyFill="1" applyAlignment="1">
      <alignment vertical="top" wrapText="1"/>
    </xf>
    <xf numFmtId="0" fontId="1" fillId="0" borderId="1" xfId="163" applyFill="1" applyBorder="1" applyAlignment="1">
      <alignment vertical="top" wrapText="1"/>
    </xf>
    <xf numFmtId="0" fontId="1" fillId="0" borderId="1" xfId="164" applyFill="1" applyBorder="1" applyAlignment="1">
      <alignment vertical="top" wrapText="1"/>
    </xf>
    <xf numFmtId="0" fontId="1" fillId="0" borderId="1" xfId="166" applyFill="1" applyBorder="1" applyAlignment="1">
      <alignment vertical="top" wrapText="1"/>
    </xf>
    <xf numFmtId="0" fontId="7" fillId="0" borderId="1" xfId="12" applyFill="1">
      <alignment vertical="top" wrapText="1"/>
    </xf>
    <xf numFmtId="0" fontId="27" fillId="0" borderId="0" xfId="162" applyNumberFormat="1" applyFont="1" applyFill="1" applyAlignment="1">
      <alignment vertical="top" wrapText="1"/>
    </xf>
    <xf numFmtId="0" fontId="1" fillId="0" borderId="0" xfId="161" applyFill="1" applyAlignment="1">
      <alignment vertical="top" wrapText="1"/>
    </xf>
    <xf numFmtId="0" fontId="1" fillId="0" borderId="1" xfId="163" applyFont="1" applyFill="1" applyBorder="1" applyAlignment="1">
      <alignment vertical="top" wrapText="1"/>
    </xf>
    <xf numFmtId="0" fontId="7" fillId="0" borderId="1" xfId="13" applyFill="1">
      <alignment vertical="top" wrapText="1"/>
    </xf>
    <xf numFmtId="0" fontId="1" fillId="0" borderId="1" xfId="163" applyFont="1" applyFill="1" applyBorder="1" applyAlignment="1">
      <alignment horizontal="left" vertical="top" wrapText="1"/>
    </xf>
    <xf numFmtId="0" fontId="1" fillId="0" borderId="1" xfId="164" applyFont="1" applyFill="1" applyBorder="1" applyAlignment="1">
      <alignment vertical="top" wrapText="1"/>
    </xf>
    <xf numFmtId="0" fontId="1" fillId="0" borderId="1" xfId="166" applyFont="1" applyFill="1" applyBorder="1" applyAlignment="1">
      <alignment vertical="top" wrapText="1"/>
    </xf>
    <xf numFmtId="0" fontId="36" fillId="0" borderId="1" xfId="82" applyFill="1" applyBorder="1" applyAlignment="1">
      <alignment vertical="top" wrapText="1"/>
    </xf>
    <xf numFmtId="0" fontId="36" fillId="0" borderId="0" xfId="82" applyAlignment="1">
      <alignment vertical="top"/>
    </xf>
    <xf numFmtId="0" fontId="1" fillId="0" borderId="1" xfId="90" applyFont="1" applyFill="1" applyBorder="1" applyAlignment="1">
      <alignment vertical="top" wrapText="1"/>
    </xf>
    <xf numFmtId="0" fontId="1" fillId="0" borderId="1" xfId="12" applyFont="1" applyFill="1" applyBorder="1" applyAlignment="1">
      <alignment vertical="top" wrapText="1"/>
    </xf>
    <xf numFmtId="0" fontId="1" fillId="0" borderId="1" xfId="0" applyFont="1" applyFill="1" applyBorder="1" applyAlignment="1">
      <alignment vertical="top" wrapText="1"/>
    </xf>
    <xf numFmtId="0" fontId="0" fillId="0" borderId="5" xfId="0" applyFill="1" applyBorder="1">
      <alignment vertical="top" wrapText="1"/>
    </xf>
    <xf numFmtId="0" fontId="16" fillId="12" borderId="6" xfId="0" applyFont="1" applyFill="1" applyBorder="1" applyAlignment="1">
      <alignment vertical="top" wrapText="1"/>
    </xf>
  </cellXfs>
  <cellStyles count="167">
    <cellStyle name="20% - Accent1" xfId="57" builtinId="30" customBuiltin="1"/>
    <cellStyle name="20% - Accent1 2" xfId="129"/>
    <cellStyle name="20% - Accent2" xfId="59" builtinId="34" customBuiltin="1"/>
    <cellStyle name="20% - Accent2 2" xfId="131"/>
    <cellStyle name="20% - Accent3" xfId="63" builtinId="38" customBuiltin="1"/>
    <cellStyle name="20% - Accent3 2" xfId="135"/>
    <cellStyle name="20% - Accent4" xfId="66" builtinId="42" customBuiltin="1"/>
    <cellStyle name="20% - Accent4 2" xfId="138"/>
    <cellStyle name="20% - Accent5" xfId="69" builtinId="46" customBuiltin="1"/>
    <cellStyle name="20% - Accent5 2" xfId="141"/>
    <cellStyle name="20% - Accent6" xfId="72" builtinId="50" customBuiltin="1"/>
    <cellStyle name="20% - Accent6 2" xfId="144"/>
    <cellStyle name="40% - Accent1 2" xfId="76"/>
    <cellStyle name="40% - Accent1 2 2" xfId="148"/>
    <cellStyle name="40% - Accent1 3" xfId="87"/>
    <cellStyle name="40% - Accent2" xfId="60" builtinId="35" customBuiltin="1"/>
    <cellStyle name="40% - Accent2 2" xfId="132"/>
    <cellStyle name="40% - Accent3" xfId="6" builtinId="39"/>
    <cellStyle name="40% - Accent3 2" xfId="78"/>
    <cellStyle name="40% - Accent3 2 2" xfId="150"/>
    <cellStyle name="40% - Accent3 3" xfId="89"/>
    <cellStyle name="40% - Accent3 4" xfId="163"/>
    <cellStyle name="40% - Accent4" xfId="7" builtinId="43"/>
    <cellStyle name="40% - Accent4 2" xfId="79"/>
    <cellStyle name="40% - Accent4 2 2" xfId="151"/>
    <cellStyle name="40% - Accent4 3" xfId="90"/>
    <cellStyle name="40% - Accent4 4" xfId="164"/>
    <cellStyle name="40% - Accent5 2" xfId="80"/>
    <cellStyle name="40% - Accent5 2 2" xfId="152"/>
    <cellStyle name="40% - Accent5 3" xfId="91"/>
    <cellStyle name="40% - Accent5 4" xfId="165"/>
    <cellStyle name="40% - Accent6" xfId="8" builtinId="51"/>
    <cellStyle name="40% - Accent6 2" xfId="81"/>
    <cellStyle name="40% - Accent6 2 2" xfId="153"/>
    <cellStyle name="40% - Accent6 3" xfId="92"/>
    <cellStyle name="40% - Accent6 4" xfId="166"/>
    <cellStyle name="60% - Accent1" xfId="58" builtinId="32" customBuiltin="1"/>
    <cellStyle name="60% - Accent2" xfId="61" builtinId="36" customBuiltin="1"/>
    <cellStyle name="60% - Accent3" xfId="64" builtinId="40" customBuiltin="1"/>
    <cellStyle name="60% - Accent4" xfId="67" builtinId="44" customBuiltin="1"/>
    <cellStyle name="60% - Accent5" xfId="70" builtinId="48" customBuiltin="1"/>
    <cellStyle name="60% - Accent6" xfId="73" builtinId="52" customBuiltin="1"/>
    <cellStyle name="Accent1" xfId="56" builtinId="29" customBuiltin="1"/>
    <cellStyle name="Accent2" xfId="5" builtinId="33"/>
    <cellStyle name="Accent2 2" xfId="77"/>
    <cellStyle name="Accent3" xfId="62" builtinId="37" customBuiltin="1"/>
    <cellStyle name="Accent4" xfId="65" builtinId="41" customBuiltin="1"/>
    <cellStyle name="Accent5" xfId="68" builtinId="45" customBuiltin="1"/>
    <cellStyle name="Accent6" xfId="71" builtinId="49" customBuiltin="1"/>
    <cellStyle name="ARC" xfId="13"/>
    <cellStyle name="Bad" xfId="46" builtinId="27" customBuiltin="1"/>
    <cellStyle name="Calculation" xfId="50" builtinId="22" customBuiltin="1"/>
    <cellStyle name="Center of Independant Living" xfId="15"/>
    <cellStyle name="Check Cell" xfId="52" builtinId="23" customBuiltin="1"/>
    <cellStyle name="Currency" xfId="160" builtinId="4"/>
    <cellStyle name="Currency 2" xfId="162"/>
    <cellStyle name="Explanatory Text" xfId="54" builtinId="53" customBuiltin="1"/>
    <cellStyle name="Followed Hyperlink" xfId="2" builtinId="9" hidden="1"/>
    <cellStyle name="Followed Hyperlink" xfId="4" builtinId="9" hidden="1"/>
    <cellStyle name="Followed Hyperlink" xfId="9" builtinId="9" hidden="1"/>
    <cellStyle name="Followed Hyperlink" xfId="10" builtinId="9" hidden="1"/>
    <cellStyle name="Followed Hyperlink" xfId="11"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84" builtinId="9" hidden="1"/>
    <cellStyle name="Followed Hyperlink" xfId="86" builtinId="9" hidden="1"/>
    <cellStyle name="Followed Hyperlink" xfId="93" builtinId="9" hidden="1"/>
    <cellStyle name="Followed Hyperlink" xfId="94" builtinId="9" hidden="1"/>
    <cellStyle name="Followed Hyperlink" xfId="95"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7" builtinId="9" hidden="1"/>
    <cellStyle name="Followed Hyperlink" xfId="97" builtinId="9" hidden="1"/>
    <cellStyle name="Followed Hyperlink" xfId="154" builtinId="9" hidden="1"/>
    <cellStyle name="Followed Hyperlink" xfId="83" builtinId="9" hidden="1"/>
    <cellStyle name="Followed Hyperlink" xfId="123" builtinId="9" hidden="1"/>
    <cellStyle name="Followed Hyperlink" xfId="126" builtinId="9" hidden="1"/>
    <cellStyle name="Followed Hyperlink" xfId="98" builtinId="9" hidden="1"/>
    <cellStyle name="Followed Hyperlink" xfId="125" builtinId="9" hidden="1"/>
    <cellStyle name="Followed Hyperlink" xfId="124" builtinId="9" hidden="1"/>
    <cellStyle name="Followed Hyperlink" xfId="96" builtinId="9" hidden="1"/>
    <cellStyle name="Followed Hyperlink" xfId="143" builtinId="9" hidden="1"/>
    <cellStyle name="Followed Hyperlink" xfId="140" builtinId="9" hidden="1"/>
    <cellStyle name="Followed Hyperlink" xfId="137" builtinId="9" hidden="1"/>
    <cellStyle name="Followed Hyperlink" xfId="134" builtinId="9" hidden="1"/>
    <cellStyle name="Followed Hyperlink" xfId="149" builtinId="9" hidden="1"/>
    <cellStyle name="Followed Hyperlink" xfId="88" builtinId="9" hidden="1"/>
    <cellStyle name="Followed Hyperlink" xfId="128" builtinId="9" hidden="1"/>
    <cellStyle name="Followed Hyperlink" xfId="145" builtinId="9" hidden="1"/>
    <cellStyle name="Followed Hyperlink" xfId="142" builtinId="9" hidden="1"/>
    <cellStyle name="Followed Hyperlink" xfId="139" builtinId="9" hidden="1"/>
    <cellStyle name="Followed Hyperlink" xfId="136" builtinId="9" hidden="1"/>
    <cellStyle name="Followed Hyperlink" xfId="133" builtinId="9" hidden="1"/>
    <cellStyle name="Followed Hyperlink" xfId="130"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Good" xfId="45" builtinId="26" customBuiltin="1"/>
    <cellStyle name="Heading 1" xfId="41" builtinId="16" customBuiltin="1"/>
    <cellStyle name="Heading 2" xfId="42" builtinId="17" customBuiltin="1"/>
    <cellStyle name="Heading 3" xfId="43" builtinId="18" customBuiltin="1"/>
    <cellStyle name="Heading 4" xfId="44" builtinId="19" customBuiltin="1"/>
    <cellStyle name="Hyperlink" xfId="1" builtinId="8" hidden="1"/>
    <cellStyle name="Hyperlink" xfId="3" builtinId="8" hidden="1"/>
    <cellStyle name="Hyperlink" xfId="85" builtinId="8" hidden="1"/>
    <cellStyle name="Hyperlink" xfId="122" builtinId="8"/>
    <cellStyle name="Hyperlink 2" xfId="82"/>
    <cellStyle name="Input" xfId="48" builtinId="20" customBuiltin="1"/>
    <cellStyle name="Linked Cell" xfId="51" builtinId="24" customBuiltin="1"/>
    <cellStyle name="Neutral" xfId="47" builtinId="28" customBuiltin="1"/>
    <cellStyle name="Normal" xfId="0" builtinId="0" customBuiltin="1"/>
    <cellStyle name="Normal 2" xfId="74"/>
    <cellStyle name="Normal 2 2" xfId="146"/>
    <cellStyle name="Normal 3" xfId="161"/>
    <cellStyle name="Note 2" xfId="75"/>
    <cellStyle name="Note 2 2" xfId="147"/>
    <cellStyle name="Output" xfId="49" builtinId="21" customBuiltin="1"/>
    <cellStyle name="PHA" xfId="12"/>
    <cellStyle name="S.H.I.P. Program" xfId="14"/>
    <cellStyle name="Title" xfId="40" builtinId="15" customBuiltin="1"/>
    <cellStyle name="Total" xfId="55" builtinId="25" customBuiltin="1"/>
    <cellStyle name="United Way" xfId="16"/>
    <cellStyle name="Warning Text" xfId="53" builtinId="11" customBuiltin="1"/>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9525</xdr:colOff>
      <xdr:row>21</xdr:row>
      <xdr:rowOff>28575</xdr:rowOff>
    </xdr:to>
    <xdr:pic>
      <xdr:nvPicPr>
        <xdr:cNvPr id="4" name="Picture 3" descr="http://offices.sc.egov.usda.gov/locator/images/spacer_none.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726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ntact@nfcaa.org" TargetMode="External"/><Relationship Id="rId3" Type="http://schemas.openxmlformats.org/officeDocument/2006/relationships/hyperlink" Target="http://www.nassaucountyfl.com/index.aspx?NID=91" TargetMode="External"/><Relationship Id="rId7" Type="http://schemas.openxmlformats.org/officeDocument/2006/relationships/hyperlink" Target="mailto:pawoody@fbha.com" TargetMode="External"/><Relationship Id="rId2" Type="http://schemas.openxmlformats.org/officeDocument/2006/relationships/hyperlink" Target="mailto:info@cilj.com" TargetMode="External"/><Relationship Id="rId1" Type="http://schemas.openxmlformats.org/officeDocument/2006/relationships/hyperlink" Target="http://www.cilj.com/Home.aspx" TargetMode="External"/><Relationship Id="rId6" Type="http://schemas.openxmlformats.org/officeDocument/2006/relationships/hyperlink" Target="mailto:brserk@comcast.net" TargetMode="External"/><Relationship Id="rId5" Type="http://schemas.openxmlformats.org/officeDocument/2006/relationships/hyperlink" Target="http://www.habitatflorida.org/" TargetMode="External"/><Relationship Id="rId4" Type="http://schemas.openxmlformats.org/officeDocument/2006/relationships/hyperlink" Target="mailto:jmartino@nassaucountyfl.com" TargetMode="External"/><Relationship Id="rId9" Type="http://schemas.openxmlformats.org/officeDocument/2006/relationships/hyperlink" Target="mailto:flgrh.LakeCity@fl.usda.gov"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apd.myflorida.com/" TargetMode="External"/><Relationship Id="rId13" Type="http://schemas.openxmlformats.org/officeDocument/2006/relationships/hyperlink" Target="mailto:admin@cilncf.org" TargetMode="External"/><Relationship Id="rId3" Type="http://schemas.openxmlformats.org/officeDocument/2006/relationships/hyperlink" Target="mailto:putnamhh@bellsouth.net" TargetMode="External"/><Relationship Id="rId7" Type="http://schemas.openxmlformats.org/officeDocument/2006/relationships/hyperlink" Target="mailto:jwhittaker_arc@bellsouth.net" TargetMode="External"/><Relationship Id="rId12" Type="http://schemas.openxmlformats.org/officeDocument/2006/relationships/hyperlink" Target="http://www.cilncf.org/" TargetMode="External"/><Relationship Id="rId2" Type="http://schemas.openxmlformats.org/officeDocument/2006/relationships/hyperlink" Target="mailto:mepstein@nefrc.org" TargetMode="External"/><Relationship Id="rId1" Type="http://schemas.openxmlformats.org/officeDocument/2006/relationships/hyperlink" Target="http://www.nefrc.org/" TargetMode="External"/><Relationship Id="rId6" Type="http://schemas.openxmlformats.org/officeDocument/2006/relationships/hyperlink" Target="http://www.arcofputnamcounty.org/" TargetMode="External"/><Relationship Id="rId11" Type="http://schemas.openxmlformats.org/officeDocument/2006/relationships/hyperlink" Target="http://www.acchh.org/" TargetMode="External"/><Relationship Id="rId5" Type="http://schemas.openxmlformats.org/officeDocument/2006/relationships/hyperlink" Target="http://www.palatkaha.org/" TargetMode="External"/><Relationship Id="rId10" Type="http://schemas.openxmlformats.org/officeDocument/2006/relationships/hyperlink" Target="http://eligibility.sc.egov.usda.gov/eligibility/welcomeAction.do" TargetMode="External"/><Relationship Id="rId4" Type="http://schemas.openxmlformats.org/officeDocument/2006/relationships/hyperlink" Target="mailto:jnelson@palatkaha.org" TargetMode="External"/><Relationship Id="rId9" Type="http://schemas.openxmlformats.org/officeDocument/2006/relationships/hyperlink" Target="mailto:flgrh.Ocala@fl.usda.go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habitatstjohns.org/" TargetMode="External"/><Relationship Id="rId3" Type="http://schemas.openxmlformats.org/officeDocument/2006/relationships/hyperlink" Target="mailto:flgrh.LakeCity@fl.usda.gov" TargetMode="External"/><Relationship Id="rId7" Type="http://schemas.openxmlformats.org/officeDocument/2006/relationships/hyperlink" Target="mailto:sjhpbl@bellsouth.net" TargetMode="External"/><Relationship Id="rId2" Type="http://schemas.openxmlformats.org/officeDocument/2006/relationships/hyperlink" Target="http://www.sjhp.org/" TargetMode="External"/><Relationship Id="rId1" Type="http://schemas.openxmlformats.org/officeDocument/2006/relationships/hyperlink" Target="http://www.rurdev.usda.gov/FL-Contacts.html" TargetMode="External"/><Relationship Id="rId6" Type="http://schemas.openxmlformats.org/officeDocument/2006/relationships/hyperlink" Target="http://sjhp.org/" TargetMode="External"/><Relationship Id="rId11" Type="http://schemas.openxmlformats.org/officeDocument/2006/relationships/hyperlink" Target="mailto:flgrh.LakeCity@fl.usda.gov" TargetMode="External"/><Relationship Id="rId5" Type="http://schemas.openxmlformats.org/officeDocument/2006/relationships/hyperlink" Target="mailto:info@cilj.com" TargetMode="External"/><Relationship Id="rId10" Type="http://schemas.openxmlformats.org/officeDocument/2006/relationships/hyperlink" Target="http://www.rurdev.usda.gov/FL-Contacts.html" TargetMode="External"/><Relationship Id="rId4" Type="http://schemas.openxmlformats.org/officeDocument/2006/relationships/hyperlink" Target="http://www.cilj.com/" TargetMode="External"/><Relationship Id="rId9" Type="http://schemas.openxmlformats.org/officeDocument/2006/relationships/hyperlink" Target="mailto:dquick@habitatstjohns.or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arcofstlucie.org/" TargetMode="External"/><Relationship Id="rId13" Type="http://schemas.openxmlformats.org/officeDocument/2006/relationships/hyperlink" Target="mailto:info@inphi.org" TargetMode="External"/><Relationship Id="rId3" Type="http://schemas.openxmlformats.org/officeDocument/2006/relationships/hyperlink" Target="http://www.cityoffortpierce.com/" TargetMode="External"/><Relationship Id="rId7" Type="http://schemas.openxmlformats.org/officeDocument/2006/relationships/hyperlink" Target="mailto:fpha@aol.com" TargetMode="External"/><Relationship Id="rId12" Type="http://schemas.openxmlformats.org/officeDocument/2006/relationships/hyperlink" Target="http://www.inphihousing.org/" TargetMode="External"/><Relationship Id="rId2" Type="http://schemas.openxmlformats.org/officeDocument/2006/relationships/hyperlink" Target="mailto:comm_info@stlucieco.org" TargetMode="External"/><Relationship Id="rId1" Type="http://schemas.openxmlformats.org/officeDocument/2006/relationships/hyperlink" Target="http://www.stlucieco.gov/" TargetMode="External"/><Relationship Id="rId6" Type="http://schemas.openxmlformats.org/officeDocument/2006/relationships/hyperlink" Target="mailto:ggrabowski@stluciehabitat.org" TargetMode="External"/><Relationship Id="rId11" Type="http://schemas.openxmlformats.org/officeDocument/2006/relationships/hyperlink" Target="http://hacfp.org/" TargetMode="External"/><Relationship Id="rId5" Type="http://schemas.openxmlformats.org/officeDocument/2006/relationships/hyperlink" Target="http://www.stluciehabitat.org/" TargetMode="External"/><Relationship Id="rId10" Type="http://schemas.openxmlformats.org/officeDocument/2006/relationships/hyperlink" Target="http://www.rurdev.usda.gov/FL" TargetMode="External"/><Relationship Id="rId4" Type="http://schemas.openxmlformats.org/officeDocument/2006/relationships/hyperlink" Target="mailto:jward@city-ftpierce.com" TargetMode="External"/><Relationship Id="rId9" Type="http://schemas.openxmlformats.org/officeDocument/2006/relationships/hyperlink" Target="mailto:info@arcofstlucie.org" TargetMode="External"/><Relationship Id="rId14" Type="http://schemas.openxmlformats.org/officeDocument/2006/relationships/hyperlink" Target="mailto:flgrh.Ftmyers@fl.usda.gov"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pbroxson@bellsouth.net" TargetMode="External"/><Relationship Id="rId3" Type="http://schemas.openxmlformats.org/officeDocument/2006/relationships/hyperlink" Target="http://santarosa.fl.gov/" TargetMode="External"/><Relationship Id="rId7" Type="http://schemas.openxmlformats.org/officeDocument/2006/relationships/hyperlink" Target="http://www.rurdev.usda.gov/FL-Contacts.html" TargetMode="External"/><Relationship Id="rId2" Type="http://schemas.openxmlformats.org/officeDocument/2006/relationships/hyperlink" Target="mailto:cil-drc@cil-drc.org" TargetMode="External"/><Relationship Id="rId1" Type="http://schemas.openxmlformats.org/officeDocument/2006/relationships/hyperlink" Target="http://www.cil-drc.org/" TargetMode="External"/><Relationship Id="rId6" Type="http://schemas.openxmlformats.org/officeDocument/2006/relationships/hyperlink" Target="mailto:smith_pas@bellsouth.net" TargetMode="External"/><Relationship Id="rId5" Type="http://schemas.openxmlformats.org/officeDocument/2006/relationships/hyperlink" Target="http://www.thearcsantarosa.org/" TargetMode="External"/><Relationship Id="rId4" Type="http://schemas.openxmlformats.org/officeDocument/2006/relationships/hyperlink" Target="mailto:janiceb@santarosa.fl.gov" TargetMode="External"/><Relationship Id="rId9" Type="http://schemas.openxmlformats.org/officeDocument/2006/relationships/hyperlink" Target="mailto:flgrh.Crestview@fl.usda.gov"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rurdev.usda.gov/FLHome.html" TargetMode="External"/><Relationship Id="rId13" Type="http://schemas.openxmlformats.org/officeDocument/2006/relationships/hyperlink" Target="http://www.hud.gov/" TargetMode="External"/><Relationship Id="rId18" Type="http://schemas.openxmlformats.org/officeDocument/2006/relationships/hyperlink" Target="http://www.communityhaven.com/contact.htm" TargetMode="External"/><Relationship Id="rId3" Type="http://schemas.openxmlformats.org/officeDocument/2006/relationships/hyperlink" Target="http://sarasotahousing.org/contact-us1" TargetMode="External"/><Relationship Id="rId21" Type="http://schemas.openxmlformats.org/officeDocument/2006/relationships/hyperlink" Target="mailto:flgrh.Ftmyers@fl.usda.gov" TargetMode="External"/><Relationship Id="rId7" Type="http://schemas.openxmlformats.org/officeDocument/2006/relationships/hyperlink" Target="http://www.communityhaven.com/" TargetMode="External"/><Relationship Id="rId12" Type="http://schemas.openxmlformats.org/officeDocument/2006/relationships/hyperlink" Target="http://www.sarasotahousing.org/" TargetMode="External"/><Relationship Id="rId17" Type="http://schemas.openxmlformats.org/officeDocument/2006/relationships/hyperlink" Target="http://www.sunrisegroup.org/" TargetMode="External"/><Relationship Id="rId2" Type="http://schemas.openxmlformats.org/officeDocument/2006/relationships/hyperlink" Target="mailto:info@scil4u.org" TargetMode="External"/><Relationship Id="rId16" Type="http://schemas.openxmlformats.org/officeDocument/2006/relationships/hyperlink" Target="http://www.renaissancemanor.org/contactus.asp" TargetMode="External"/><Relationship Id="rId20" Type="http://schemas.openxmlformats.org/officeDocument/2006/relationships/hyperlink" Target="mailto:info@manasotaarc.org" TargetMode="External"/><Relationship Id="rId1" Type="http://schemas.openxmlformats.org/officeDocument/2006/relationships/hyperlink" Target="http://www.scil4u.org/" TargetMode="External"/><Relationship Id="rId6" Type="http://schemas.openxmlformats.org/officeDocument/2006/relationships/hyperlink" Target="mailto:info@habitatsouthsarasota.org" TargetMode="External"/><Relationship Id="rId11" Type="http://schemas.openxmlformats.org/officeDocument/2006/relationships/hyperlink" Target="mailto:contactus@gimi.org" TargetMode="External"/><Relationship Id="rId5" Type="http://schemas.openxmlformats.org/officeDocument/2006/relationships/hyperlink" Target="http://www.habitatsouthsarasota.org/" TargetMode="External"/><Relationship Id="rId15" Type="http://schemas.openxmlformats.org/officeDocument/2006/relationships/hyperlink" Target="http://www.manateecaa.org/contact.asp" TargetMode="External"/><Relationship Id="rId10" Type="http://schemas.openxmlformats.org/officeDocument/2006/relationships/hyperlink" Target="http://www.goodwillindustries.org/" TargetMode="External"/><Relationship Id="rId19" Type="http://schemas.openxmlformats.org/officeDocument/2006/relationships/hyperlink" Target="http://www.ohcd.sarasotagov.com/" TargetMode="External"/><Relationship Id="rId4" Type="http://schemas.openxmlformats.org/officeDocument/2006/relationships/hyperlink" Target="http://www.sarasotahabitat.org/" TargetMode="External"/><Relationship Id="rId9" Type="http://schemas.openxmlformats.org/officeDocument/2006/relationships/hyperlink" Target="http://www.renaissancemanor.org/" TargetMode="External"/><Relationship Id="rId14" Type="http://schemas.openxmlformats.org/officeDocument/2006/relationships/hyperlink" Target="http://www.manateecaa.org/" TargetMode="External"/><Relationship Id="rId22"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8" Type="http://schemas.openxmlformats.org/officeDocument/2006/relationships/hyperlink" Target="https://secure3.convio.net/nmss/site/SPageServer?pagename=FLC_contact_homepage" TargetMode="External"/><Relationship Id="rId13" Type="http://schemas.openxmlformats.org/officeDocument/2006/relationships/hyperlink" Target="mailto:flgrh.Ocala@fl.usda.gov" TargetMode="External"/><Relationship Id="rId3" Type="http://schemas.openxmlformats.org/officeDocument/2006/relationships/hyperlink" Target="mailto:home@habitatseminoleapopka.org" TargetMode="External"/><Relationship Id="rId7" Type="http://schemas.openxmlformats.org/officeDocument/2006/relationships/hyperlink" Target="http://www.nationalmssociety.org/chapters/FLC/index.aspx" TargetMode="External"/><Relationship Id="rId12" Type="http://schemas.openxmlformats.org/officeDocument/2006/relationships/hyperlink" Target="http://www.russellhome.org/" TargetMode="External"/><Relationship Id="rId17" Type="http://schemas.openxmlformats.org/officeDocument/2006/relationships/printerSettings" Target="../printerSettings/printerSettings3.bin"/><Relationship Id="rId2" Type="http://schemas.openxmlformats.org/officeDocument/2006/relationships/hyperlink" Target="http://www.habitatseminoleapopka.org/" TargetMode="External"/><Relationship Id="rId16" Type="http://schemas.openxmlformats.org/officeDocument/2006/relationships/hyperlink" Target="http://www.mealsetc.org/contact_meals_on_wheels.html" TargetMode="External"/><Relationship Id="rId1" Type="http://schemas.openxmlformats.org/officeDocument/2006/relationships/hyperlink" Target="http://www.seminolecountyfl.gov/" TargetMode="External"/><Relationship Id="rId6" Type="http://schemas.openxmlformats.org/officeDocument/2006/relationships/hyperlink" Target="http://www.grandave.org/" TargetMode="External"/><Relationship Id="rId11" Type="http://schemas.openxmlformats.org/officeDocument/2006/relationships/hyperlink" Target="mailto:info@russellhome.org" TargetMode="External"/><Relationship Id="rId5" Type="http://schemas.openxmlformats.org/officeDocument/2006/relationships/hyperlink" Target="http://www.sanfordha.org/" TargetMode="External"/><Relationship Id="rId15" Type="http://schemas.openxmlformats.org/officeDocument/2006/relationships/hyperlink" Target="http://www.seminolecountyhousingauthority.org/" TargetMode="External"/><Relationship Id="rId10" Type="http://schemas.openxmlformats.org/officeDocument/2006/relationships/hyperlink" Target="http://www.questinc.org/" TargetMode="External"/><Relationship Id="rId4" Type="http://schemas.openxmlformats.org/officeDocument/2006/relationships/hyperlink" Target="mailto:scha001@cfl.rr.com" TargetMode="External"/><Relationship Id="rId9" Type="http://schemas.openxmlformats.org/officeDocument/2006/relationships/hyperlink" Target="mailto:contact@questinc.org" TargetMode="External"/><Relationship Id="rId14" Type="http://schemas.openxmlformats.org/officeDocument/2006/relationships/hyperlink" Target="http://eligibility.sc.egov.usda.gov/eligibility/welcomeAction.do"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homesinfo@homesip.org" TargetMode="External"/><Relationship Id="rId3" Type="http://schemas.openxmlformats.org/officeDocument/2006/relationships/hyperlink" Target="http://www.thearc-naturecoast.org/" TargetMode="External"/><Relationship Id="rId7" Type="http://schemas.openxmlformats.org/officeDocument/2006/relationships/hyperlink" Target="http://www.homesip.org/" TargetMode="External"/><Relationship Id="rId12" Type="http://schemas.openxmlformats.org/officeDocument/2006/relationships/hyperlink" Target="http://www.mfcs.us.com/2011/" TargetMode="External"/><Relationship Id="rId2" Type="http://schemas.openxmlformats.org/officeDocument/2006/relationships/hyperlink" Target="mailto:denna.lafferty@sumtercountyfl.gov" TargetMode="External"/><Relationship Id="rId1" Type="http://schemas.openxmlformats.org/officeDocument/2006/relationships/hyperlink" Target="http://sumtercountyfl.gov/" TargetMode="External"/><Relationship Id="rId6" Type="http://schemas.openxmlformats.org/officeDocument/2006/relationships/hyperlink" Target="mailto:marshaperkins@embarqmail.com" TargetMode="External"/><Relationship Id="rId11" Type="http://schemas.openxmlformats.org/officeDocument/2006/relationships/hyperlink" Target="http://www.cilncf.org/" TargetMode="External"/><Relationship Id="rId5" Type="http://schemas.openxmlformats.org/officeDocument/2006/relationships/hyperlink" Target="http://scarcinc.com/index.htm" TargetMode="External"/><Relationship Id="rId10" Type="http://schemas.openxmlformats.org/officeDocument/2006/relationships/hyperlink" Target="mailto:admin@cilncf.org" TargetMode="External"/><Relationship Id="rId4" Type="http://schemas.openxmlformats.org/officeDocument/2006/relationships/hyperlink" Target="mailto:info@thearc-naturecoast.org" TargetMode="External"/><Relationship Id="rId9" Type="http://schemas.openxmlformats.org/officeDocument/2006/relationships/hyperlink" Target="http://eligibility.sc.egov.usda.gov/eligibility/welcomeAction.do"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rurdev.usda.gov/FL-Contacts.html" TargetMode="External"/><Relationship Id="rId3" Type="http://schemas.openxmlformats.org/officeDocument/2006/relationships/hyperlink" Target="mailto:levyctyhsg@bellsouth.net" TargetMode="External"/><Relationship Id="rId7" Type="http://schemas.openxmlformats.org/officeDocument/2006/relationships/hyperlink" Target="mailto:mpearson@suwanneeec.net" TargetMode="External"/><Relationship Id="rId2" Type="http://schemas.openxmlformats.org/officeDocument/2006/relationships/hyperlink" Target="mailto:francesterry@suwanneeec.net" TargetMode="External"/><Relationship Id="rId1" Type="http://schemas.openxmlformats.org/officeDocument/2006/relationships/hyperlink" Target="http://www.suwaneeec.net/" TargetMode="External"/><Relationship Id="rId6" Type="http://schemas.openxmlformats.org/officeDocument/2006/relationships/hyperlink" Target="mailto:blake@arcnfl.com" TargetMode="External"/><Relationship Id="rId11" Type="http://schemas.openxmlformats.org/officeDocument/2006/relationships/hyperlink" Target="mailto:flgrh.LakeCity@fl.usda.gov" TargetMode="External"/><Relationship Id="rId5" Type="http://schemas.openxmlformats.org/officeDocument/2006/relationships/hyperlink" Target="http://www.arcnfl.com/" TargetMode="External"/><Relationship Id="rId10" Type="http://schemas.openxmlformats.org/officeDocument/2006/relationships/hyperlink" Target="mailto:admin@cilncf.org" TargetMode="External"/><Relationship Id="rId4" Type="http://schemas.openxmlformats.org/officeDocument/2006/relationships/hyperlink" Target="mailto:lopha@windstream.net" TargetMode="External"/><Relationship Id="rId9" Type="http://schemas.openxmlformats.org/officeDocument/2006/relationships/hyperlink" Target="http://www.cilncf.org/"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mailto:travel2@perry.gulfnet.com" TargetMode="External"/><Relationship Id="rId13" Type="http://schemas.openxmlformats.org/officeDocument/2006/relationships/hyperlink" Target="http://www.meridserv.com/" TargetMode="External"/><Relationship Id="rId3" Type="http://schemas.openxmlformats.org/officeDocument/2006/relationships/hyperlink" Target="mailto:judithbarrett@ability1st.info" TargetMode="External"/><Relationship Id="rId7" Type="http://schemas.openxmlformats.org/officeDocument/2006/relationships/hyperlink" Target="mailto:taylorarc@gtcom.net" TargetMode="External"/><Relationship Id="rId12" Type="http://schemas.openxmlformats.org/officeDocument/2006/relationships/hyperlink" Target="mailto:Rricks@meridserv.com" TargetMode="External"/><Relationship Id="rId2" Type="http://schemas.openxmlformats.org/officeDocument/2006/relationships/hyperlink" Target="http://www.rurdev.usda.gov/FL-Contacts.html" TargetMode="External"/><Relationship Id="rId1" Type="http://schemas.openxmlformats.org/officeDocument/2006/relationships/hyperlink" Target="mailto:mpearson@suwanneeec.net" TargetMode="External"/><Relationship Id="rId6" Type="http://schemas.openxmlformats.org/officeDocument/2006/relationships/hyperlink" Target="http://www.goodwillbigbend.com/" TargetMode="External"/><Relationship Id="rId11" Type="http://schemas.openxmlformats.org/officeDocument/2006/relationships/hyperlink" Target="http://www.taylorcountygov.com/" TargetMode="External"/><Relationship Id="rId5" Type="http://schemas.openxmlformats.org/officeDocument/2006/relationships/hyperlink" Target="mailto:daustin@goodwillbigbend.com" TargetMode="External"/><Relationship Id="rId10" Type="http://schemas.openxmlformats.org/officeDocument/2006/relationships/hyperlink" Target="mailto:Rricks@meridserv.com" TargetMode="External"/><Relationship Id="rId4" Type="http://schemas.openxmlformats.org/officeDocument/2006/relationships/hyperlink" Target="http://www.ability1st.info/" TargetMode="External"/><Relationship Id="rId9" Type="http://schemas.openxmlformats.org/officeDocument/2006/relationships/hyperlink" Target="http://www.gulfnet.com/habitat" TargetMode="External"/><Relationship Id="rId14" Type="http://schemas.openxmlformats.org/officeDocument/2006/relationships/hyperlink" Target="mailto:flgrh.LakeCity@fl.usda.gov"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rurdev.usda.gov/FL-Contacts.html" TargetMode="External"/><Relationship Id="rId2" Type="http://schemas.openxmlformats.org/officeDocument/2006/relationships/hyperlink" Target="mailto:admin@cilncf.org" TargetMode="External"/><Relationship Id="rId1" Type="http://schemas.openxmlformats.org/officeDocument/2006/relationships/hyperlink" Target="http://www.cilncf.org/" TargetMode="External"/><Relationship Id="rId4" Type="http://schemas.openxmlformats.org/officeDocument/2006/relationships/hyperlink" Target="mailto:flgrh.LakeCity@fl.usda.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ception@nicevillehousing.org" TargetMode="External"/><Relationship Id="rId13" Type="http://schemas.openxmlformats.org/officeDocument/2006/relationships/hyperlink" Target="http://fwbha.com/Public_Housing.html" TargetMode="External"/><Relationship Id="rId3" Type="http://schemas.openxmlformats.org/officeDocument/2006/relationships/hyperlink" Target="mailto:cil-drc@cil-drc.org" TargetMode="External"/><Relationship Id="rId7" Type="http://schemas.openxmlformats.org/officeDocument/2006/relationships/hyperlink" Target="mailto:fwbha@fwbha.org" TargetMode="External"/><Relationship Id="rId12" Type="http://schemas.openxmlformats.org/officeDocument/2006/relationships/hyperlink" Target="http://www.okaloosahousingpartners.org/" TargetMode="External"/><Relationship Id="rId2" Type="http://schemas.openxmlformats.org/officeDocument/2006/relationships/hyperlink" Target="http://www.cil-drc.org/" TargetMode="External"/><Relationship Id="rId1" Type="http://schemas.openxmlformats.org/officeDocument/2006/relationships/hyperlink" Target="http://www.rurdev.usda.gov/FL-Contacts.html" TargetMode="External"/><Relationship Id="rId6" Type="http://schemas.openxmlformats.org/officeDocument/2006/relationships/hyperlink" Target="mailto:info@habitatfwb.org" TargetMode="External"/><Relationship Id="rId11" Type="http://schemas.openxmlformats.org/officeDocument/2006/relationships/hyperlink" Target="mailto:admin@pensacolacare.org" TargetMode="External"/><Relationship Id="rId5" Type="http://schemas.openxmlformats.org/officeDocument/2006/relationships/hyperlink" Target="http://www.habitatfwb.org/" TargetMode="External"/><Relationship Id="rId15" Type="http://schemas.openxmlformats.org/officeDocument/2006/relationships/hyperlink" Target="mailto:flgrh.Crestview@fl.usda.gov" TargetMode="External"/><Relationship Id="rId10" Type="http://schemas.openxmlformats.org/officeDocument/2006/relationships/hyperlink" Target="http://www.horizonsfwb.com/" TargetMode="External"/><Relationship Id="rId4" Type="http://schemas.openxmlformats.org/officeDocument/2006/relationships/hyperlink" Target="mailto:okaloosacdc@embarqmail.com" TargetMode="External"/><Relationship Id="rId9" Type="http://schemas.openxmlformats.org/officeDocument/2006/relationships/hyperlink" Target="http://www.chafl.com/" TargetMode="External"/><Relationship Id="rId14" Type="http://schemas.openxmlformats.org/officeDocument/2006/relationships/hyperlink" Target="http://www.capc-pensacola.org/"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mailto:lori@halifaxhabitat.org" TargetMode="External"/><Relationship Id="rId13" Type="http://schemas.openxmlformats.org/officeDocument/2006/relationships/hyperlink" Target="http://www.new.swvhabitat.org/" TargetMode="External"/><Relationship Id="rId18" Type="http://schemas.openxmlformats.org/officeDocument/2006/relationships/hyperlink" Target="mailto:suzie@obha.org" TargetMode="External"/><Relationship Id="rId26" Type="http://schemas.openxmlformats.org/officeDocument/2006/relationships/hyperlink" Target="http://www.rescare.com/" TargetMode="External"/><Relationship Id="rId3" Type="http://schemas.openxmlformats.org/officeDocument/2006/relationships/hyperlink" Target="http://www.volusia.org/community_assistance/default.htm" TargetMode="External"/><Relationship Id="rId21" Type="http://schemas.openxmlformats.org/officeDocument/2006/relationships/hyperlink" Target="http://www.newsmyrnahousing.com/" TargetMode="External"/><Relationship Id="rId7" Type="http://schemas.openxmlformats.org/officeDocument/2006/relationships/hyperlink" Target="http://www.halifaxhabitat.org/" TargetMode="External"/><Relationship Id="rId12" Type="http://schemas.openxmlformats.org/officeDocument/2006/relationships/hyperlink" Target="mailto:rosemary.walker@yahoo.com" TargetMode="External"/><Relationship Id="rId17" Type="http://schemas.openxmlformats.org/officeDocument/2006/relationships/hyperlink" Target="mailto:bkclark@newsmyrnahousing.com" TargetMode="External"/><Relationship Id="rId25" Type="http://schemas.openxmlformats.org/officeDocument/2006/relationships/hyperlink" Target="http://eligibility.sc.egov.usda.gov/eligibility/welcomeAction.do" TargetMode="External"/><Relationship Id="rId2" Type="http://schemas.openxmlformats.org/officeDocument/2006/relationships/hyperlink" Target="mailto:julie@dsil.org" TargetMode="External"/><Relationship Id="rId16" Type="http://schemas.openxmlformats.org/officeDocument/2006/relationships/hyperlink" Target="mailto:lmcdonnell@delandhousing.com" TargetMode="External"/><Relationship Id="rId20" Type="http://schemas.openxmlformats.org/officeDocument/2006/relationships/hyperlink" Target="http://www.delandhousing.com/" TargetMode="External"/><Relationship Id="rId29" Type="http://schemas.openxmlformats.org/officeDocument/2006/relationships/hyperlink" Target="http://www.mfcs.us.com/" TargetMode="External"/><Relationship Id="rId1" Type="http://schemas.openxmlformats.org/officeDocument/2006/relationships/hyperlink" Target="http://www.dsil.org/" TargetMode="External"/><Relationship Id="rId6" Type="http://schemas.openxmlformats.org/officeDocument/2006/relationships/hyperlink" Target="http://www.deltonafl.gov/" TargetMode="External"/><Relationship Id="rId11" Type="http://schemas.openxmlformats.org/officeDocument/2006/relationships/hyperlink" Target="http://www.southeast-volusia-habitat.org/" TargetMode="External"/><Relationship Id="rId24" Type="http://schemas.openxmlformats.org/officeDocument/2006/relationships/hyperlink" Target="mailto:roderick.quainton@fl.usda.gov" TargetMode="External"/><Relationship Id="rId32" Type="http://schemas.openxmlformats.org/officeDocument/2006/relationships/printerSettings" Target="../printerSettings/printerSettings4.bin"/><Relationship Id="rId5" Type="http://schemas.openxmlformats.org/officeDocument/2006/relationships/hyperlink" Target="http://www.codb.us/" TargetMode="External"/><Relationship Id="rId15" Type="http://schemas.openxmlformats.org/officeDocument/2006/relationships/hyperlink" Target="mailto:turnerr@dbhafl.org" TargetMode="External"/><Relationship Id="rId23" Type="http://schemas.openxmlformats.org/officeDocument/2006/relationships/hyperlink" Target="http://www.arcvolusia.org/" TargetMode="External"/><Relationship Id="rId28" Type="http://schemas.openxmlformats.org/officeDocument/2006/relationships/hyperlink" Target="mailto:dcarter@co.volusia.fl.us%20OR" TargetMode="External"/><Relationship Id="rId10" Type="http://schemas.openxmlformats.org/officeDocument/2006/relationships/hyperlink" Target="mailto:wvh3173@att.net" TargetMode="External"/><Relationship Id="rId19" Type="http://schemas.openxmlformats.org/officeDocument/2006/relationships/hyperlink" Target="http://www.dbhafl.org/" TargetMode="External"/><Relationship Id="rId31" Type="http://schemas.openxmlformats.org/officeDocument/2006/relationships/hyperlink" Target="http://thementornetwork.com/" TargetMode="External"/><Relationship Id="rId4" Type="http://schemas.openxmlformats.org/officeDocument/2006/relationships/hyperlink" Target="mailto:communityassistance@co.volusia.fl.us." TargetMode="External"/><Relationship Id="rId9" Type="http://schemas.openxmlformats.org/officeDocument/2006/relationships/hyperlink" Target="http://www.wvhfh.org/" TargetMode="External"/><Relationship Id="rId14" Type="http://schemas.openxmlformats.org/officeDocument/2006/relationships/hyperlink" Target="mailto:volunteer@swvhabitat.org." TargetMode="External"/><Relationship Id="rId22" Type="http://schemas.openxmlformats.org/officeDocument/2006/relationships/hyperlink" Target="http://www.obha.org/" TargetMode="External"/><Relationship Id="rId27" Type="http://schemas.openxmlformats.org/officeDocument/2006/relationships/hyperlink" Target="http://www.volusia.org/community_assistance/section8/default.htm" TargetMode="External"/><Relationship Id="rId30" Type="http://schemas.openxmlformats.org/officeDocument/2006/relationships/hyperlink" Target="mailto:info@mfcs.us.com"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mailto:flgrh.Marianna@fl.usda.gov" TargetMode="External"/><Relationship Id="rId3" Type="http://schemas.openxmlformats.org/officeDocument/2006/relationships/hyperlink" Target="mailto:swalker@meridserv.com" TargetMode="External"/><Relationship Id="rId7" Type="http://schemas.openxmlformats.org/officeDocument/2006/relationships/hyperlink" Target="http://www.flamgt.com/" TargetMode="External"/><Relationship Id="rId2" Type="http://schemas.openxmlformats.org/officeDocument/2006/relationships/hyperlink" Target="mailto:wakullahabitat@hotmail.com" TargetMode="External"/><Relationship Id="rId1" Type="http://schemas.openxmlformats.org/officeDocument/2006/relationships/hyperlink" Target="http://www.habitat.org/cd/kit/homepage.aspx?page=wakulla" TargetMode="External"/><Relationship Id="rId6" Type="http://schemas.openxmlformats.org/officeDocument/2006/relationships/hyperlink" Target="http://www.mywakulla.com/Departments/planning_and_community_development/housingservices.asp" TargetMode="External"/><Relationship Id="rId11" Type="http://schemas.openxmlformats.org/officeDocument/2006/relationships/hyperlink" Target="http://ability1st.info/index.php" TargetMode="External"/><Relationship Id="rId5" Type="http://schemas.openxmlformats.org/officeDocument/2006/relationships/hyperlink" Target="http://www.cacaainc.org/" TargetMode="External"/><Relationship Id="rId10" Type="http://schemas.openxmlformats.org/officeDocument/2006/relationships/hyperlink" Target="http://www.mywakulla.com/Departments/planning_and_community_development/housingservices.asp" TargetMode="External"/><Relationship Id="rId4" Type="http://schemas.openxmlformats.org/officeDocument/2006/relationships/hyperlink" Target="http://www.goodwillbigbend.com/" TargetMode="External"/><Relationship Id="rId9" Type="http://schemas.openxmlformats.org/officeDocument/2006/relationships/hyperlink" Target="http://www.rurdev.usda.gov/FL-Contacts.html"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mailto:director@dfsha.org" TargetMode="External"/><Relationship Id="rId3" Type="http://schemas.openxmlformats.org/officeDocument/2006/relationships/hyperlink" Target="http://www.co.walton.fl.us/" TargetMode="External"/><Relationship Id="rId7" Type="http://schemas.openxmlformats.org/officeDocument/2006/relationships/hyperlink" Target="mailto:info@arc-gateway.org" TargetMode="External"/><Relationship Id="rId2" Type="http://schemas.openxmlformats.org/officeDocument/2006/relationships/hyperlink" Target="mailto:cil-drc@cil-drc.org" TargetMode="External"/><Relationship Id="rId1" Type="http://schemas.openxmlformats.org/officeDocument/2006/relationships/hyperlink" Target="http://cil-drc.org/" TargetMode="External"/><Relationship Id="rId6" Type="http://schemas.openxmlformats.org/officeDocument/2006/relationships/hyperlink" Target="http://www.arc-gateway.org/" TargetMode="External"/><Relationship Id="rId11" Type="http://schemas.openxmlformats.org/officeDocument/2006/relationships/hyperlink" Target="mailto:flgrh.Crestview@fl.usda.gov" TargetMode="External"/><Relationship Id="rId5" Type="http://schemas.openxmlformats.org/officeDocument/2006/relationships/hyperlink" Target="http://www.waltoncountyhabitat.org/" TargetMode="External"/><Relationship Id="rId10" Type="http://schemas.openxmlformats.org/officeDocument/2006/relationships/hyperlink" Target="http://www.tricountycommunitycouncil.com/" TargetMode="External"/><Relationship Id="rId4" Type="http://schemas.openxmlformats.org/officeDocument/2006/relationships/hyperlink" Target="mailto:baktom@co.walton.fl.us" TargetMode="External"/><Relationship Id="rId9" Type="http://schemas.openxmlformats.org/officeDocument/2006/relationships/hyperlink" Target="mailto:wap@tricountycommunitycouncil.com"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wchfh@wfeca.net" TargetMode="External"/><Relationship Id="rId3" Type="http://schemas.openxmlformats.org/officeDocument/2006/relationships/hyperlink" Target="mailto:h_chiple@bellsouth.net" TargetMode="External"/><Relationship Id="rId7" Type="http://schemas.openxmlformats.org/officeDocument/2006/relationships/hyperlink" Target="http://www.rurdev.usda.gov/FL-Contacts.html" TargetMode="External"/><Relationship Id="rId2" Type="http://schemas.openxmlformats.org/officeDocument/2006/relationships/hyperlink" Target="http://www.habitat.org/cd/kit/homepage.aspx?page=wchfh" TargetMode="External"/><Relationship Id="rId1" Type="http://schemas.openxmlformats.org/officeDocument/2006/relationships/hyperlink" Target="http://www.drcpc.org/" TargetMode="External"/><Relationship Id="rId6" Type="http://schemas.openxmlformats.org/officeDocument/2006/relationships/hyperlink" Target="mailto:flgrh.Marianna@fl.usda.gov" TargetMode="External"/><Relationship Id="rId5" Type="http://schemas.openxmlformats.org/officeDocument/2006/relationships/hyperlink" Target="mailto:info@conklincenter.org" TargetMode="External"/><Relationship Id="rId10" Type="http://schemas.openxmlformats.org/officeDocument/2006/relationships/hyperlink" Target="mailto:t.communitycouncil@mchsi.com" TargetMode="External"/><Relationship Id="rId4" Type="http://schemas.openxmlformats.org/officeDocument/2006/relationships/hyperlink" Target="http://www.conklincenter.org/" TargetMode="External"/><Relationship Id="rId9" Type="http://schemas.openxmlformats.org/officeDocument/2006/relationships/hyperlink" Target="http://www.tricountycommunitycouncil.com/" TargetMode="External"/></Relationships>
</file>

<file path=xl/worksheets/_rels/sheet24.xml.rels><?xml version="1.0" encoding="UTF-8" standalone="yes"?>
<Relationships xmlns="http://schemas.openxmlformats.org/package/2006/relationships"><Relationship Id="rId13" Type="http://schemas.openxmlformats.org/officeDocument/2006/relationships/hyperlink" Target="mailto:dave@machsat.com" TargetMode="External"/><Relationship Id="rId18" Type="http://schemas.openxmlformats.org/officeDocument/2006/relationships/hyperlink" Target="mailto:blake@arcnfl.com" TargetMode="External"/><Relationship Id="rId26" Type="http://schemas.openxmlformats.org/officeDocument/2006/relationships/hyperlink" Target="http://www.rurdev.usda.gov/FL-Contacts.html" TargetMode="External"/><Relationship Id="rId39" Type="http://schemas.openxmlformats.org/officeDocument/2006/relationships/hyperlink" Target="http://www.bandflorida.org/" TargetMode="External"/><Relationship Id="rId21" Type="http://schemas.openxmlformats.org/officeDocument/2006/relationships/hyperlink" Target="http://www.nfcaa.net/locations/duval-county.asp" TargetMode="External"/><Relationship Id="rId34" Type="http://schemas.openxmlformats.org/officeDocument/2006/relationships/hyperlink" Target="mailto:mzantua@arcbroward.com" TargetMode="External"/><Relationship Id="rId7" Type="http://schemas.openxmlformats.org/officeDocument/2006/relationships/hyperlink" Target="http://www.rescare.com/" TargetMode="External"/><Relationship Id="rId12" Type="http://schemas.openxmlformats.org/officeDocument/2006/relationships/hyperlink" Target="mailto:maurice.postal@bakercountyfl.org" TargetMode="External"/><Relationship Id="rId17" Type="http://schemas.openxmlformats.org/officeDocument/2006/relationships/hyperlink" Target="http://www.arcnfl.com/" TargetMode="External"/><Relationship Id="rId25" Type="http://schemas.openxmlformats.org/officeDocument/2006/relationships/hyperlink" Target="mailto:angela.prioleau@fl.usda.gov" TargetMode="External"/><Relationship Id="rId33" Type="http://schemas.openxmlformats.org/officeDocument/2006/relationships/hyperlink" Target="http://www.rurdev.usda.gov/FL" TargetMode="External"/><Relationship Id="rId38" Type="http://schemas.openxmlformats.org/officeDocument/2006/relationships/hyperlink" Target="mailto:fgarcia@bandflorida.org" TargetMode="External"/><Relationship Id="rId2" Type="http://schemas.openxmlformats.org/officeDocument/2006/relationships/hyperlink" Target="http://www.rescare.com/" TargetMode="External"/><Relationship Id="rId16" Type="http://schemas.openxmlformats.org/officeDocument/2006/relationships/hyperlink" Target="mailto:jwhittaker_arc@bellsouth.net" TargetMode="External"/><Relationship Id="rId20" Type="http://schemas.openxmlformats.org/officeDocument/2006/relationships/hyperlink" Target="http://www.bakercountyfl.org/" TargetMode="External"/><Relationship Id="rId29" Type="http://schemas.openxmlformats.org/officeDocument/2006/relationships/hyperlink" Target="http://www.pensacolacare.org/" TargetMode="External"/><Relationship Id="rId1" Type="http://schemas.openxmlformats.org/officeDocument/2006/relationships/hyperlink" Target="http://www.cfcaa.org/" TargetMode="External"/><Relationship Id="rId6" Type="http://schemas.openxmlformats.org/officeDocument/2006/relationships/hyperlink" Target="mailto:mtaylor@cfcaa.org" TargetMode="External"/><Relationship Id="rId11" Type="http://schemas.openxmlformats.org/officeDocument/2006/relationships/hyperlink" Target="mailto:KristinS@cilj.com" TargetMode="External"/><Relationship Id="rId24" Type="http://schemas.openxmlformats.org/officeDocument/2006/relationships/hyperlink" Target="http://www.sunrisegroup.org/" TargetMode="External"/><Relationship Id="rId32" Type="http://schemas.openxmlformats.org/officeDocument/2006/relationships/hyperlink" Target="http://www.annstorckcenter.org/" TargetMode="External"/><Relationship Id="rId37" Type="http://schemas.openxmlformats.org/officeDocument/2006/relationships/hyperlink" Target="mailto:lisav@browardhousingsolutions.org" TargetMode="External"/><Relationship Id="rId40" Type="http://schemas.openxmlformats.org/officeDocument/2006/relationships/drawing" Target="../drawings/drawing1.xml"/><Relationship Id="rId5" Type="http://schemas.openxmlformats.org/officeDocument/2006/relationships/hyperlink" Target="mailto:dherkalo@gnhdc.org" TargetMode="External"/><Relationship Id="rId15" Type="http://schemas.openxmlformats.org/officeDocument/2006/relationships/hyperlink" Target="http://www.arcjacksonville.org/" TargetMode="External"/><Relationship Id="rId23" Type="http://schemas.openxmlformats.org/officeDocument/2006/relationships/hyperlink" Target="mailto:ljohnson@nfcaa.org" TargetMode="External"/><Relationship Id="rId28" Type="http://schemas.openxmlformats.org/officeDocument/2006/relationships/hyperlink" Target="mailto:admin@pensacolacare.org" TargetMode="External"/><Relationship Id="rId36" Type="http://schemas.openxmlformats.org/officeDocument/2006/relationships/hyperlink" Target="http://www.browardhousingsolutions.org/" TargetMode="External"/><Relationship Id="rId10" Type="http://schemas.openxmlformats.org/officeDocument/2006/relationships/hyperlink" Target="http://www.cilj.com/" TargetMode="External"/><Relationship Id="rId19" Type="http://schemas.openxmlformats.org/officeDocument/2006/relationships/hyperlink" Target="http://www.apd.myflorida.com/" TargetMode="External"/><Relationship Id="rId31" Type="http://schemas.openxmlformats.org/officeDocument/2006/relationships/hyperlink" Target="http://www.rurdev.usda.gov/FL-Contacts.html" TargetMode="External"/><Relationship Id="rId4" Type="http://schemas.openxmlformats.org/officeDocument/2006/relationships/hyperlink" Target="mailto:mary.birk@thementornetwork.com" TargetMode="External"/><Relationship Id="rId9" Type="http://schemas.openxmlformats.org/officeDocument/2006/relationships/hyperlink" Target="http://gnhdc.org/" TargetMode="External"/><Relationship Id="rId14" Type="http://schemas.openxmlformats.org/officeDocument/2006/relationships/hyperlink" Target="http://www.machsat.com/" TargetMode="External"/><Relationship Id="rId22" Type="http://schemas.openxmlformats.org/officeDocument/2006/relationships/hyperlink" Target="http://www.rurdev.usda.gov/FL-Contacts.html" TargetMode="External"/><Relationship Id="rId27" Type="http://schemas.openxmlformats.org/officeDocument/2006/relationships/hyperlink" Target="mailto:info@sunrisegroup.org" TargetMode="External"/><Relationship Id="rId30" Type="http://schemas.openxmlformats.org/officeDocument/2006/relationships/hyperlink" Target="http://www.rescare.com/" TargetMode="External"/><Relationship Id="rId35" Type="http://schemas.openxmlformats.org/officeDocument/2006/relationships/hyperlink" Target="mailto:dhaas@arcbroward.com" TargetMode="External"/><Relationship Id="rId8" Type="http://schemas.openxmlformats.org/officeDocument/2006/relationships/hyperlink" Target="http://www.apd.myflorida.com/ddc/" TargetMode="External"/><Relationship Id="rId3" Type="http://schemas.openxmlformats.org/officeDocument/2006/relationships/hyperlink" Target="http://test-fl.thementornetwork.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rurdev.usda.gov/FL" TargetMode="External"/><Relationship Id="rId2" Type="http://schemas.openxmlformats.org/officeDocument/2006/relationships/hyperlink" Target="mailto:thancock@co.okeechobee.fl.us" TargetMode="External"/><Relationship Id="rId1" Type="http://schemas.openxmlformats.org/officeDocument/2006/relationships/hyperlink" Target="http://www.co.okeechobee.fl.us/" TargetMode="External"/><Relationship Id="rId6" Type="http://schemas.openxmlformats.org/officeDocument/2006/relationships/hyperlink" Target="mailto:flgrh.Ftmyers@fl.usda.gov" TargetMode="External"/><Relationship Id="rId5" Type="http://schemas.openxmlformats.org/officeDocument/2006/relationships/hyperlink" Target="mailto:info@inphi.org" TargetMode="External"/><Relationship Id="rId4" Type="http://schemas.openxmlformats.org/officeDocument/2006/relationships/hyperlink" Target="http://www.inphi.org/"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wolytorres1@cfl.rr.com" TargetMode="External"/><Relationship Id="rId18" Type="http://schemas.openxmlformats.org/officeDocument/2006/relationships/hyperlink" Target="mailto:info@flc.org" TargetMode="External"/><Relationship Id="rId26" Type="http://schemas.openxmlformats.org/officeDocument/2006/relationships/hyperlink" Target="http://www.russellhome.org/" TargetMode="External"/><Relationship Id="rId3" Type="http://schemas.openxmlformats.org/officeDocument/2006/relationships/hyperlink" Target="http://www.orangecountyfl.net/" TargetMode="External"/><Relationship Id="rId21" Type="http://schemas.openxmlformats.org/officeDocument/2006/relationships/hyperlink" Target="mailto:contact@questinc.org" TargetMode="External"/><Relationship Id="rId34" Type="http://schemas.openxmlformats.org/officeDocument/2006/relationships/printerSettings" Target="../printerSettings/printerSettings1.bin"/><Relationship Id="rId7" Type="http://schemas.openxmlformats.org/officeDocument/2006/relationships/hyperlink" Target="http://www.westorangehabitatforhumanity.org/" TargetMode="External"/><Relationship Id="rId12" Type="http://schemas.openxmlformats.org/officeDocument/2006/relationships/hyperlink" Target="mailto:mitchell.glasser@ocfl.net" TargetMode="External"/><Relationship Id="rId17" Type="http://schemas.openxmlformats.org/officeDocument/2006/relationships/hyperlink" Target="http://www.nationalmssociety.org/chapters/FLC/index.aspx" TargetMode="External"/><Relationship Id="rId25" Type="http://schemas.openxmlformats.org/officeDocument/2006/relationships/hyperlink" Target="mailto:stchilds510@aol.com" TargetMode="External"/><Relationship Id="rId33" Type="http://schemas.openxmlformats.org/officeDocument/2006/relationships/hyperlink" Target="mailto:flgrh.Davenport@fl.usda.gov" TargetMode="External"/><Relationship Id="rId2" Type="http://schemas.openxmlformats.org/officeDocument/2006/relationships/hyperlink" Target="http://www.cflhands.org/index.php" TargetMode="External"/><Relationship Id="rId16" Type="http://schemas.openxmlformats.org/officeDocument/2006/relationships/hyperlink" Target="http://www.grandave.org/" TargetMode="External"/><Relationship Id="rId20" Type="http://schemas.openxmlformats.org/officeDocument/2006/relationships/hyperlink" Target="mailto:homesinfo@homesip.org" TargetMode="External"/><Relationship Id="rId29" Type="http://schemas.openxmlformats.org/officeDocument/2006/relationships/hyperlink" Target="mailto:info@cflhands.org" TargetMode="External"/><Relationship Id="rId1" Type="http://schemas.openxmlformats.org/officeDocument/2006/relationships/hyperlink" Target="http://www.cilorlando.org/" TargetMode="External"/><Relationship Id="rId6" Type="http://schemas.openxmlformats.org/officeDocument/2006/relationships/hyperlink" Target="mailto:Frances.DeJesus@CityofOrlando.net" TargetMode="External"/><Relationship Id="rId11" Type="http://schemas.openxmlformats.org/officeDocument/2006/relationships/hyperlink" Target="mailto:kbernard@habitatwpm.org" TargetMode="External"/><Relationship Id="rId24" Type="http://schemas.openxmlformats.org/officeDocument/2006/relationships/hyperlink" Target="mailto:contact@questinc.org" TargetMode="External"/><Relationship Id="rId32" Type="http://schemas.openxmlformats.org/officeDocument/2006/relationships/hyperlink" Target="http://eligibility.sc.egov.usda.gov/eligibility/welcomeAction.do" TargetMode="External"/><Relationship Id="rId5" Type="http://schemas.openxmlformats.org/officeDocument/2006/relationships/hyperlink" Target="http://www.cityoforlando.net/" TargetMode="External"/><Relationship Id="rId15" Type="http://schemas.openxmlformats.org/officeDocument/2006/relationships/hyperlink" Target="http://www.ocfl.net/" TargetMode="External"/><Relationship Id="rId23" Type="http://schemas.openxmlformats.org/officeDocument/2006/relationships/hyperlink" Target="http://www.questinc.org/" TargetMode="External"/><Relationship Id="rId28" Type="http://schemas.openxmlformats.org/officeDocument/2006/relationships/hyperlink" Target="http://www.cfccommunities.com/" TargetMode="External"/><Relationship Id="rId10" Type="http://schemas.openxmlformats.org/officeDocument/2006/relationships/hyperlink" Target="http://www.habitatwpm.org/" TargetMode="External"/><Relationship Id="rId19" Type="http://schemas.openxmlformats.org/officeDocument/2006/relationships/hyperlink" Target="http://www.homesip.org/" TargetMode="External"/><Relationship Id="rId31" Type="http://schemas.openxmlformats.org/officeDocument/2006/relationships/hyperlink" Target="mailto:information@habitat-orlando.org" TargetMode="External"/><Relationship Id="rId4" Type="http://schemas.openxmlformats.org/officeDocument/2006/relationships/hyperlink" Target="mailto:housing@ocfl.net" TargetMode="External"/><Relationship Id="rId9" Type="http://schemas.openxmlformats.org/officeDocument/2006/relationships/hyperlink" Target="http://www.habitat-orlando.org/" TargetMode="External"/><Relationship Id="rId14" Type="http://schemas.openxmlformats.org/officeDocument/2006/relationships/hyperlink" Target="http://www.orl-oha.org/" TargetMode="External"/><Relationship Id="rId22" Type="http://schemas.openxmlformats.org/officeDocument/2006/relationships/hyperlink" Target="http://www.questinc.org/" TargetMode="External"/><Relationship Id="rId27" Type="http://schemas.openxmlformats.org/officeDocument/2006/relationships/hyperlink" Target="http://www.rescare.com/index.php" TargetMode="External"/><Relationship Id="rId30" Type="http://schemas.openxmlformats.org/officeDocument/2006/relationships/hyperlink" Target="mailto:info@cilorlando.org" TargetMode="External"/><Relationship Id="rId8" Type="http://schemas.openxmlformats.org/officeDocument/2006/relationships/hyperlink" Target="mailto:alberto@westorangehabitatforhumanity.or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eligibility.sc.egov.usda.gov/eligibility/welcomeAction.do?NavKey=home@1" TargetMode="External"/><Relationship Id="rId3" Type="http://schemas.openxmlformats.org/officeDocument/2006/relationships/hyperlink" Target="http://www.grandave.org/" TargetMode="External"/><Relationship Id="rId7" Type="http://schemas.openxmlformats.org/officeDocument/2006/relationships/hyperlink" Target="http://www.russellhome.org/" TargetMode="External"/><Relationship Id="rId2" Type="http://schemas.openxmlformats.org/officeDocument/2006/relationships/hyperlink" Target="http://www.habitatosceola.org/" TargetMode="External"/><Relationship Id="rId1" Type="http://schemas.openxmlformats.org/officeDocument/2006/relationships/hyperlink" Target="http://www.kissimmee.org/" TargetMode="External"/><Relationship Id="rId6" Type="http://schemas.openxmlformats.org/officeDocument/2006/relationships/hyperlink" Target="mailto:info@russellhome.org" TargetMode="External"/><Relationship Id="rId5" Type="http://schemas.openxmlformats.org/officeDocument/2006/relationships/hyperlink" Target="http://www.questinc.org/" TargetMode="External"/><Relationship Id="rId4" Type="http://schemas.openxmlformats.org/officeDocument/2006/relationships/hyperlink" Target="http://www.nationalmssociety.org/flc/home/" TargetMode="External"/><Relationship Id="rId9" Type="http://schemas.openxmlformats.org/officeDocument/2006/relationships/hyperlink" Target="http://www.nationalmssociety.org/flc/hom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hfhboca.org/" TargetMode="External"/><Relationship Id="rId18" Type="http://schemas.openxmlformats.org/officeDocument/2006/relationships/hyperlink" Target="mailto:ctuck@co.palm-beach.fl.us" TargetMode="External"/><Relationship Id="rId26" Type="http://schemas.openxmlformats.org/officeDocument/2006/relationships/hyperlink" Target="mailto:lrobinson@pbchafl.org" TargetMode="External"/><Relationship Id="rId39" Type="http://schemas.openxmlformats.org/officeDocument/2006/relationships/hyperlink" Target="mailto:%20browardPB@sunrisgroup.org" TargetMode="External"/><Relationship Id="rId21" Type="http://schemas.openxmlformats.org/officeDocument/2006/relationships/hyperlink" Target="mailto:pmcnamara@gocpg.org" TargetMode="External"/><Relationship Id="rId34" Type="http://schemas.openxmlformats.org/officeDocument/2006/relationships/hyperlink" Target="mailto:lponder@gocpg.org" TargetMode="External"/><Relationship Id="rId7" Type="http://schemas.openxmlformats.org/officeDocument/2006/relationships/hyperlink" Target="http://www.ci.boynton-beach.fl.us/" TargetMode="External"/><Relationship Id="rId12" Type="http://schemas.openxmlformats.org/officeDocument/2006/relationships/hyperlink" Target="mailto:Tdaffin@wpb.org" TargetMode="External"/><Relationship Id="rId17" Type="http://schemas.openxmlformats.org/officeDocument/2006/relationships/hyperlink" Target="http://www.pbcgov.com/commserv/nHuman.htm" TargetMode="External"/><Relationship Id="rId25" Type="http://schemas.openxmlformats.org/officeDocument/2006/relationships/hyperlink" Target="http://www.pbchafl.org/" TargetMode="External"/><Relationship Id="rId33" Type="http://schemas.openxmlformats.org/officeDocument/2006/relationships/hyperlink" Target="http://www.mypalmbeachhouse.com/" TargetMode="External"/><Relationship Id="rId38" Type="http://schemas.openxmlformats.org/officeDocument/2006/relationships/hyperlink" Target="http://test-fl.thementornetwork.com/" TargetMode="External"/><Relationship Id="rId2" Type="http://schemas.openxmlformats.org/officeDocument/2006/relationships/hyperlink" Target="mailto:cilo@cilo.org" TargetMode="External"/><Relationship Id="rId16" Type="http://schemas.openxmlformats.org/officeDocument/2006/relationships/hyperlink" Target="mailto:info@habitatpbc.org" TargetMode="External"/><Relationship Id="rId20" Type="http://schemas.openxmlformats.org/officeDocument/2006/relationships/hyperlink" Target="mailto:jahale1@bellsouth.net" TargetMode="External"/><Relationship Id="rId29" Type="http://schemas.openxmlformats.org/officeDocument/2006/relationships/hyperlink" Target="http://www.arcpbc.org/" TargetMode="External"/><Relationship Id="rId1" Type="http://schemas.openxmlformats.org/officeDocument/2006/relationships/hyperlink" Target="http://www.cilo.org/" TargetMode="External"/><Relationship Id="rId6" Type="http://schemas.openxmlformats.org/officeDocument/2006/relationships/hyperlink" Target="mailto:TMcClurg@ci.boca-raton.fl.us" TargetMode="External"/><Relationship Id="rId11" Type="http://schemas.openxmlformats.org/officeDocument/2006/relationships/hyperlink" Target="http://www.wpb.org/" TargetMode="External"/><Relationship Id="rId24" Type="http://schemas.openxmlformats.org/officeDocument/2006/relationships/hyperlink" Target="mailto:lrobinson@wpbha.org" TargetMode="External"/><Relationship Id="rId32" Type="http://schemas.openxmlformats.org/officeDocument/2006/relationships/hyperlink" Target="mailto:info@ucpsouthflorida.org" TargetMode="External"/><Relationship Id="rId37" Type="http://schemas.openxmlformats.org/officeDocument/2006/relationships/hyperlink" Target="http://www.rurdev.usda.gov/FL" TargetMode="External"/><Relationship Id="rId5" Type="http://schemas.openxmlformats.org/officeDocument/2006/relationships/hyperlink" Target="http://www.ci.boca-raton.fl.us/dev/commimprov.shtm" TargetMode="External"/><Relationship Id="rId15" Type="http://schemas.openxmlformats.org/officeDocument/2006/relationships/hyperlink" Target="http://www.habitatpbc.org/" TargetMode="External"/><Relationship Id="rId23" Type="http://schemas.openxmlformats.org/officeDocument/2006/relationships/hyperlink" Target="http://www.wpbha.org/" TargetMode="External"/><Relationship Id="rId28" Type="http://schemas.openxmlformats.org/officeDocument/2006/relationships/hyperlink" Target="http://www.rivierabeachha.com/" TargetMode="External"/><Relationship Id="rId36" Type="http://schemas.openxmlformats.org/officeDocument/2006/relationships/hyperlink" Target="http://www.dbha.org/" TargetMode="External"/><Relationship Id="rId10" Type="http://schemas.openxmlformats.org/officeDocument/2006/relationships/hyperlink" Target="mailto:mesidort@mydelraybeach.com" TargetMode="External"/><Relationship Id="rId19" Type="http://schemas.openxmlformats.org/officeDocument/2006/relationships/hyperlink" Target="http://www.salvationarmywestpalm.org/" TargetMode="External"/><Relationship Id="rId31" Type="http://schemas.openxmlformats.org/officeDocument/2006/relationships/hyperlink" Target="http://www.ucpsouthflorida.org/" TargetMode="External"/><Relationship Id="rId4" Type="http://schemas.openxmlformats.org/officeDocument/2006/relationships/hyperlink" Target="mailto:CEaddyLangford@pbcgov.org" TargetMode="External"/><Relationship Id="rId9" Type="http://schemas.openxmlformats.org/officeDocument/2006/relationships/hyperlink" Target="http://www.mydelraybeach.com/" TargetMode="External"/><Relationship Id="rId14" Type="http://schemas.openxmlformats.org/officeDocument/2006/relationships/hyperlink" Target="mailto:mcampbell@hfhboca.org" TargetMode="External"/><Relationship Id="rId22" Type="http://schemas.openxmlformats.org/officeDocument/2006/relationships/hyperlink" Target="mailto:jhurt@rivierabeachha.com" TargetMode="External"/><Relationship Id="rId27" Type="http://schemas.openxmlformats.org/officeDocument/2006/relationships/hyperlink" Target="http://www.gocpg.org/" TargetMode="External"/><Relationship Id="rId30" Type="http://schemas.openxmlformats.org/officeDocument/2006/relationships/hyperlink" Target="http://www.arcpbc.org/contact-us" TargetMode="External"/><Relationship Id="rId35" Type="http://schemas.openxmlformats.org/officeDocument/2006/relationships/hyperlink" Target="http://www.ulpbc.org/" TargetMode="External"/><Relationship Id="rId8" Type="http://schemas.openxmlformats.org/officeDocument/2006/relationships/hyperlink" Target="mailto:SherrodO@ci.boynton-beach.fl.us" TargetMode="External"/><Relationship Id="rId3" Type="http://schemas.openxmlformats.org/officeDocument/2006/relationships/hyperlink" Target="http://www.pbcgov.com/hcd/programs/state_house.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gcjfs.org/" TargetMode="External"/><Relationship Id="rId13" Type="http://schemas.openxmlformats.org/officeDocument/2006/relationships/hyperlink" Target="http://www.cnhs.biz/" TargetMode="External"/><Relationship Id="rId3" Type="http://schemas.openxmlformats.org/officeDocument/2006/relationships/hyperlink" Target="mailto:gromagnoli@pascocountyfl.net" TargetMode="External"/><Relationship Id="rId7" Type="http://schemas.openxmlformats.org/officeDocument/2006/relationships/hyperlink" Target="mailto:volunteer@westpascohabitat.com" TargetMode="External"/><Relationship Id="rId12" Type="http://schemas.openxmlformats.org/officeDocument/2006/relationships/hyperlink" Target="mailto:lhagaman@arcpasco.org" TargetMode="External"/><Relationship Id="rId2" Type="http://schemas.openxmlformats.org/officeDocument/2006/relationships/hyperlink" Target="http://www.pascocountyfl.net/" TargetMode="External"/><Relationship Id="rId16" Type="http://schemas.openxmlformats.org/officeDocument/2006/relationships/hyperlink" Target="http://eligibility.sc.egov.usda.gov/eligibility/welcomeAction.do?NavKey=home@1" TargetMode="External"/><Relationship Id="rId1" Type="http://schemas.openxmlformats.org/officeDocument/2006/relationships/hyperlink" Target="http://www.disabilityachievementcenter.org/" TargetMode="External"/><Relationship Id="rId6" Type="http://schemas.openxmlformats.org/officeDocument/2006/relationships/hyperlink" Target="http://www.wphabitat.org/" TargetMode="External"/><Relationship Id="rId11" Type="http://schemas.openxmlformats.org/officeDocument/2006/relationships/hyperlink" Target="http://www.arcpasco.org/" TargetMode="External"/><Relationship Id="rId5" Type="http://schemas.openxmlformats.org/officeDocument/2006/relationships/hyperlink" Target="mailto:clazar@habitatpasco.org" TargetMode="External"/><Relationship Id="rId15" Type="http://schemas.openxmlformats.org/officeDocument/2006/relationships/hyperlink" Target="mailto:joshua@deafservicebureau.org" TargetMode="External"/><Relationship Id="rId10" Type="http://schemas.openxmlformats.org/officeDocument/2006/relationships/hyperlink" Target="http://www.pascocountyhousing.org/" TargetMode="External"/><Relationship Id="rId4" Type="http://schemas.openxmlformats.org/officeDocument/2006/relationships/hyperlink" Target="http://www.habitatpasco.org/" TargetMode="External"/><Relationship Id="rId9" Type="http://schemas.openxmlformats.org/officeDocument/2006/relationships/hyperlink" Target="mailto:kturner@pascocountyhousing.org" TargetMode="External"/><Relationship Id="rId14" Type="http://schemas.openxmlformats.org/officeDocument/2006/relationships/hyperlink" Target="http://www.deafservicebureau.org/"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jill.cotten@stpete.org" TargetMode="External"/><Relationship Id="rId13" Type="http://schemas.openxmlformats.org/officeDocument/2006/relationships/hyperlink" Target="mailto:djohnson@pin-cha.org" TargetMode="External"/><Relationship Id="rId18" Type="http://schemas.openxmlformats.org/officeDocument/2006/relationships/hyperlink" Target="http://www.clearwaterhousingauth.org/" TargetMode="External"/><Relationship Id="rId26" Type="http://schemas.openxmlformats.org/officeDocument/2006/relationships/hyperlink" Target="http://www.rescare.com/" TargetMode="External"/><Relationship Id="rId3" Type="http://schemas.openxmlformats.org/officeDocument/2006/relationships/hyperlink" Target="http://www.myclearwater.com/" TargetMode="External"/><Relationship Id="rId21" Type="http://schemas.openxmlformats.org/officeDocument/2006/relationships/hyperlink" Target="http://www.boleycenters.org/" TargetMode="External"/><Relationship Id="rId7" Type="http://schemas.openxmlformats.org/officeDocument/2006/relationships/hyperlink" Target="http://www.stpete.org/housing" TargetMode="External"/><Relationship Id="rId12" Type="http://schemas.openxmlformats.org/officeDocument/2006/relationships/hyperlink" Target="mailto:contact@clearwaterhousingauth.org" TargetMode="External"/><Relationship Id="rId17" Type="http://schemas.openxmlformats.org/officeDocument/2006/relationships/hyperlink" Target="mailto:patweber@tarponspringshousing.com" TargetMode="External"/><Relationship Id="rId25" Type="http://schemas.openxmlformats.org/officeDocument/2006/relationships/hyperlink" Target="http://www.stpetenhs.org/" TargetMode="External"/><Relationship Id="rId2" Type="http://schemas.openxmlformats.org/officeDocument/2006/relationships/hyperlink" Target="mailto:sharris@co.pinellas.fl.us" TargetMode="External"/><Relationship Id="rId16" Type="http://schemas.openxmlformats.org/officeDocument/2006/relationships/hyperlink" Target="http://www.tarponspringshousing.com/" TargetMode="External"/><Relationship Id="rId20" Type="http://schemas.openxmlformats.org/officeDocument/2006/relationships/hyperlink" Target="http://www.stpeteha.org/" TargetMode="External"/><Relationship Id="rId29" Type="http://schemas.openxmlformats.org/officeDocument/2006/relationships/hyperlink" Target="mailto:info@parc-fl.org" TargetMode="External"/><Relationship Id="rId1" Type="http://schemas.openxmlformats.org/officeDocument/2006/relationships/hyperlink" Target="http://www.co.pinellas.fl.us/" TargetMode="External"/><Relationship Id="rId6" Type="http://schemas.openxmlformats.org/officeDocument/2006/relationships/hyperlink" Target="mailto:housing@largo.com" TargetMode="External"/><Relationship Id="rId11" Type="http://schemas.openxmlformats.org/officeDocument/2006/relationships/hyperlink" Target="http://www.gcjfs.org/" TargetMode="External"/><Relationship Id="rId24" Type="http://schemas.openxmlformats.org/officeDocument/2006/relationships/hyperlink" Target="http://www.cnhs.biz/" TargetMode="External"/><Relationship Id="rId32" Type="http://schemas.openxmlformats.org/officeDocument/2006/relationships/hyperlink" Target="http://www.sunrisegroup.org/" TargetMode="External"/><Relationship Id="rId5" Type="http://schemas.openxmlformats.org/officeDocument/2006/relationships/hyperlink" Target="http://www.largo.com/" TargetMode="External"/><Relationship Id="rId15" Type="http://schemas.openxmlformats.org/officeDocument/2006/relationships/hyperlink" Target="mailto:ken.heller@boleycenters.org" TargetMode="External"/><Relationship Id="rId23" Type="http://schemas.openxmlformats.org/officeDocument/2006/relationships/hyperlink" Target="mailto:info@uparc.com" TargetMode="External"/><Relationship Id="rId28" Type="http://schemas.openxmlformats.org/officeDocument/2006/relationships/hyperlink" Target="http://www.disabilityachievementcenter.org/" TargetMode="External"/><Relationship Id="rId10" Type="http://schemas.openxmlformats.org/officeDocument/2006/relationships/hyperlink" Target="mailto:ceo@habitatpinellas.org" TargetMode="External"/><Relationship Id="rId19" Type="http://schemas.openxmlformats.org/officeDocument/2006/relationships/hyperlink" Target="http://www.pin-cha.org/" TargetMode="External"/><Relationship Id="rId31" Type="http://schemas.openxmlformats.org/officeDocument/2006/relationships/hyperlink" Target="http://www.rescare.com/" TargetMode="External"/><Relationship Id="rId4" Type="http://schemas.openxmlformats.org/officeDocument/2006/relationships/hyperlink" Target="mailto:terry.malcolm-smith@myclearwater.com" TargetMode="External"/><Relationship Id="rId9" Type="http://schemas.openxmlformats.org/officeDocument/2006/relationships/hyperlink" Target="http://www.habitatpinellas.org/" TargetMode="External"/><Relationship Id="rId14" Type="http://schemas.openxmlformats.org/officeDocument/2006/relationships/hyperlink" Target="mailto:djirions@stpeteha.org" TargetMode="External"/><Relationship Id="rId22" Type="http://schemas.openxmlformats.org/officeDocument/2006/relationships/hyperlink" Target="http://www.uparc.com/" TargetMode="External"/><Relationship Id="rId27" Type="http://schemas.openxmlformats.org/officeDocument/2006/relationships/hyperlink" Target="http://eligibility.sc.egov.usda.gov/eligibility/welcomeAction.do?NavKey=home@1" TargetMode="External"/><Relationship Id="rId30" Type="http://schemas.openxmlformats.org/officeDocument/2006/relationships/hyperlink" Target="http://www.parc-fl.org/"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etilghman@mywinterhaven.com" TargetMode="External"/><Relationship Id="rId13" Type="http://schemas.openxmlformats.org/officeDocument/2006/relationships/hyperlink" Target="http://www.polk-county.net/" TargetMode="External"/><Relationship Id="rId18" Type="http://schemas.openxmlformats.org/officeDocument/2006/relationships/hyperlink" Target="mailto:lrobinson@ci.haines-city.fl.us" TargetMode="External"/><Relationship Id="rId26" Type="http://schemas.openxmlformats.org/officeDocument/2006/relationships/hyperlink" Target="mailto:jeffhale@halemgmt.com" TargetMode="External"/><Relationship Id="rId3" Type="http://schemas.openxmlformats.org/officeDocument/2006/relationships/hyperlink" Target="http://www.polk-county.net/" TargetMode="External"/><Relationship Id="rId21" Type="http://schemas.openxmlformats.org/officeDocument/2006/relationships/hyperlink" Target="mailto:sylvias@plantcityhousing.com" TargetMode="External"/><Relationship Id="rId7" Type="http://schemas.openxmlformats.org/officeDocument/2006/relationships/hyperlink" Target="http://www.mywinterhaven.com/" TargetMode="External"/><Relationship Id="rId12" Type="http://schemas.openxmlformats.org/officeDocument/2006/relationships/hyperlink" Target="mailto:julie@habitateastpolk.org" TargetMode="External"/><Relationship Id="rId17" Type="http://schemas.openxmlformats.org/officeDocument/2006/relationships/hyperlink" Target="mailto:catherine.bha@verizon.net" TargetMode="External"/><Relationship Id="rId25" Type="http://schemas.openxmlformats.org/officeDocument/2006/relationships/hyperlink" Target="http://www.ridgeareaarc.org/" TargetMode="External"/><Relationship Id="rId2" Type="http://schemas.openxmlformats.org/officeDocument/2006/relationships/hyperlink" Target="mailto:info@cilorlando.org" TargetMode="External"/><Relationship Id="rId16" Type="http://schemas.openxmlformats.org/officeDocument/2006/relationships/hyperlink" Target="http://www.hud.gov/utilities/intercept.cfm" TargetMode="External"/><Relationship Id="rId20" Type="http://schemas.openxmlformats.org/officeDocument/2006/relationships/hyperlink" Target="mailto:hhernandez@lakelandhousing.org" TargetMode="External"/><Relationship Id="rId29" Type="http://schemas.openxmlformats.org/officeDocument/2006/relationships/hyperlink" Target="http://www.thapinc.org/" TargetMode="External"/><Relationship Id="rId1" Type="http://schemas.openxmlformats.org/officeDocument/2006/relationships/hyperlink" Target="http://www.cilorlando.org/" TargetMode="External"/><Relationship Id="rId6" Type="http://schemas.openxmlformats.org/officeDocument/2006/relationships/hyperlink" Target="mailto:Annie.Gibson@lakelandgov.net" TargetMode="External"/><Relationship Id="rId11" Type="http://schemas.openxmlformats.org/officeDocument/2006/relationships/hyperlink" Target="http://www.habitateastpolk.org/" TargetMode="External"/><Relationship Id="rId24" Type="http://schemas.openxmlformats.org/officeDocument/2006/relationships/hyperlink" Target="http://www.lakelandhousing.org/" TargetMode="External"/><Relationship Id="rId5" Type="http://schemas.openxmlformats.org/officeDocument/2006/relationships/hyperlink" Target="http://www.lakelandgov.net/" TargetMode="External"/><Relationship Id="rId15" Type="http://schemas.openxmlformats.org/officeDocument/2006/relationships/hyperlink" Target="mailto:gregalpers@polk-county.net" TargetMode="External"/><Relationship Id="rId23" Type="http://schemas.openxmlformats.org/officeDocument/2006/relationships/hyperlink" Target="http://www.lakewaleshousing.org/" TargetMode="External"/><Relationship Id="rId28" Type="http://schemas.openxmlformats.org/officeDocument/2006/relationships/hyperlink" Target="http://eligibility.sc.egov.usda.gov/eligibility/welcomeAction.do?NavKey=home@1" TargetMode="External"/><Relationship Id="rId10" Type="http://schemas.openxmlformats.org/officeDocument/2006/relationships/hyperlink" Target="mailto:info@habitatoflakeland.org" TargetMode="External"/><Relationship Id="rId19" Type="http://schemas.openxmlformats.org/officeDocument/2006/relationships/hyperlink" Target="mailto:alkirklandjr@lakewaleshousing.org" TargetMode="External"/><Relationship Id="rId31" Type="http://schemas.openxmlformats.org/officeDocument/2006/relationships/hyperlink" Target="mailto:%20polk@sunrisegroup.org" TargetMode="External"/><Relationship Id="rId4" Type="http://schemas.openxmlformats.org/officeDocument/2006/relationships/hyperlink" Target="mailto:EstherRobledo@polk-county.net" TargetMode="External"/><Relationship Id="rId9" Type="http://schemas.openxmlformats.org/officeDocument/2006/relationships/hyperlink" Target="http://www.lakelandhabitat.org/" TargetMode="External"/><Relationship Id="rId14" Type="http://schemas.openxmlformats.org/officeDocument/2006/relationships/hyperlink" Target="http://www.hud.gov/utilities/intercept.cfm" TargetMode="External"/><Relationship Id="rId22" Type="http://schemas.openxmlformats.org/officeDocument/2006/relationships/hyperlink" Target="mailto:llanders1@tampabay.rr.com" TargetMode="External"/><Relationship Id="rId27" Type="http://schemas.openxmlformats.org/officeDocument/2006/relationships/hyperlink" Target="mailto:vernon.fuller@fl.usda.gov" TargetMode="External"/><Relationship Id="rId30" Type="http://schemas.openxmlformats.org/officeDocument/2006/relationships/hyperlink" Target="mailto:tha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workbookViewId="0">
      <selection activeCell="E1" sqref="E1:G1"/>
    </sheetView>
  </sheetViews>
  <sheetFormatPr defaultColWidth="11" defaultRowHeight="15.75" x14ac:dyDescent="0.25"/>
  <cols>
    <col min="1" max="1" width="30.25" style="131" customWidth="1"/>
    <col min="2" max="2" width="34.375" customWidth="1"/>
    <col min="3" max="3" width="26" customWidth="1"/>
    <col min="4" max="4" width="17.625" customWidth="1"/>
    <col min="5" max="5" width="30.875" customWidth="1"/>
    <col min="6" max="6" width="19.5" customWidth="1"/>
    <col min="7" max="7" width="18" customWidth="1"/>
    <col min="8" max="8" width="23.625" customWidth="1"/>
  </cols>
  <sheetData>
    <row r="1" spans="1:17" ht="63" x14ac:dyDescent="0.25">
      <c r="A1" s="139" t="s">
        <v>956</v>
      </c>
      <c r="B1" s="271" t="s">
        <v>0</v>
      </c>
      <c r="C1" s="271" t="s">
        <v>1</v>
      </c>
      <c r="D1" s="271" t="s">
        <v>599</v>
      </c>
      <c r="E1" s="271" t="s">
        <v>2</v>
      </c>
      <c r="F1" s="271" t="s">
        <v>3</v>
      </c>
      <c r="G1" s="271" t="s">
        <v>4</v>
      </c>
      <c r="H1" s="271" t="s">
        <v>596</v>
      </c>
      <c r="I1" s="271" t="s">
        <v>613</v>
      </c>
      <c r="J1" s="39" t="s">
        <v>594</v>
      </c>
      <c r="K1" s="40" t="s">
        <v>592</v>
      </c>
      <c r="L1" s="40" t="s">
        <v>1061</v>
      </c>
      <c r="M1" s="40" t="s">
        <v>593</v>
      </c>
      <c r="N1" s="141"/>
      <c r="O1" s="142"/>
      <c r="P1" s="142"/>
      <c r="Q1" s="142"/>
    </row>
    <row r="2" spans="1:17" ht="75" x14ac:dyDescent="0.25">
      <c r="A2" s="28" t="s">
        <v>1509</v>
      </c>
      <c r="B2" s="274" t="s">
        <v>48</v>
      </c>
      <c r="C2" s="280" t="s">
        <v>1054</v>
      </c>
      <c r="D2" s="280" t="s">
        <v>733</v>
      </c>
      <c r="E2" s="285" t="s">
        <v>1487</v>
      </c>
      <c r="F2" s="285" t="s">
        <v>998</v>
      </c>
      <c r="G2" s="274" t="s">
        <v>50</v>
      </c>
      <c r="H2" s="282" t="s">
        <v>1502</v>
      </c>
      <c r="I2" s="274"/>
      <c r="L2" t="s">
        <v>597</v>
      </c>
      <c r="M2" t="s">
        <v>597</v>
      </c>
      <c r="N2" s="29" t="s">
        <v>1027</v>
      </c>
      <c r="O2" s="29" t="s">
        <v>1027</v>
      </c>
      <c r="P2" s="29" t="s">
        <v>1062</v>
      </c>
      <c r="Q2" s="29" t="s">
        <v>593</v>
      </c>
    </row>
    <row r="3" spans="1:17" ht="60" x14ac:dyDescent="0.25">
      <c r="A3" s="28" t="s">
        <v>1506</v>
      </c>
      <c r="B3" s="275" t="s">
        <v>67</v>
      </c>
      <c r="C3" s="283" t="s">
        <v>68</v>
      </c>
      <c r="D3" s="283" t="s">
        <v>1488</v>
      </c>
      <c r="E3" s="285" t="s">
        <v>1489</v>
      </c>
      <c r="F3" s="283" t="s">
        <v>606</v>
      </c>
      <c r="G3" s="283" t="s">
        <v>1490</v>
      </c>
      <c r="H3" s="283" t="s">
        <v>1499</v>
      </c>
      <c r="I3" s="275" t="s">
        <v>724</v>
      </c>
      <c r="K3" s="269" t="s">
        <v>597</v>
      </c>
      <c r="L3" s="269" t="s">
        <v>597</v>
      </c>
      <c r="N3" s="29" t="s">
        <v>1027</v>
      </c>
      <c r="O3" s="29" t="s">
        <v>1028</v>
      </c>
      <c r="P3" s="29" t="s">
        <v>1062</v>
      </c>
      <c r="Q3" s="29" t="s">
        <v>1027</v>
      </c>
    </row>
    <row r="4" spans="1:17" ht="45" x14ac:dyDescent="0.25">
      <c r="A4" s="28" t="s">
        <v>1029</v>
      </c>
      <c r="B4" s="276" t="s">
        <v>204</v>
      </c>
      <c r="C4" s="284" t="s">
        <v>1491</v>
      </c>
      <c r="D4" s="284" t="s">
        <v>1493</v>
      </c>
      <c r="E4" s="285" t="s">
        <v>1492</v>
      </c>
      <c r="F4" s="284" t="s">
        <v>606</v>
      </c>
      <c r="G4" s="276" t="s">
        <v>205</v>
      </c>
      <c r="H4" s="276" t="s">
        <v>1500</v>
      </c>
      <c r="I4" s="276"/>
      <c r="J4" s="270" t="s">
        <v>597</v>
      </c>
      <c r="N4" s="29" t="s">
        <v>594</v>
      </c>
      <c r="O4" s="29" t="s">
        <v>1027</v>
      </c>
      <c r="P4" s="29" t="s">
        <v>1027</v>
      </c>
      <c r="Q4" s="29" t="s">
        <v>1027</v>
      </c>
    </row>
    <row r="5" spans="1:17" ht="47.25" x14ac:dyDescent="0.25">
      <c r="A5" s="28" t="s">
        <v>1029</v>
      </c>
      <c r="B5" s="277" t="s">
        <v>445</v>
      </c>
      <c r="C5" s="277" t="s">
        <v>332</v>
      </c>
      <c r="D5" s="277" t="s">
        <v>1493</v>
      </c>
      <c r="E5" s="277" t="s">
        <v>1494</v>
      </c>
      <c r="F5" s="277" t="s">
        <v>606</v>
      </c>
      <c r="G5" s="277" t="s">
        <v>333</v>
      </c>
      <c r="H5" s="27" t="s">
        <v>1501</v>
      </c>
      <c r="I5" s="27" t="s">
        <v>1050</v>
      </c>
      <c r="J5" s="157" t="s">
        <v>597</v>
      </c>
      <c r="N5" s="29" t="s">
        <v>594</v>
      </c>
      <c r="O5" s="29" t="s">
        <v>1027</v>
      </c>
      <c r="P5" s="29" t="s">
        <v>1027</v>
      </c>
      <c r="Q5" s="29" t="s">
        <v>1027</v>
      </c>
    </row>
    <row r="6" spans="1:17" ht="45" x14ac:dyDescent="0.25">
      <c r="A6" s="28" t="s">
        <v>1513</v>
      </c>
      <c r="B6" s="272" t="s">
        <v>588</v>
      </c>
      <c r="C6" s="272" t="s">
        <v>1495</v>
      </c>
      <c r="D6" s="272" t="s">
        <v>1493</v>
      </c>
      <c r="E6" s="272" t="s">
        <v>1496</v>
      </c>
      <c r="F6" s="286" t="s">
        <v>1051</v>
      </c>
      <c r="G6" s="272" t="s">
        <v>621</v>
      </c>
      <c r="H6" s="279" t="s">
        <v>615</v>
      </c>
      <c r="I6" s="279" t="s">
        <v>1006</v>
      </c>
      <c r="L6" s="279" t="s">
        <v>597</v>
      </c>
      <c r="N6" s="29" t="s">
        <v>1027</v>
      </c>
      <c r="O6" s="29" t="s">
        <v>1027</v>
      </c>
      <c r="P6" s="29" t="s">
        <v>1062</v>
      </c>
      <c r="Q6" s="29" t="s">
        <v>1027</v>
      </c>
    </row>
    <row r="7" spans="1:17" ht="75" x14ac:dyDescent="0.25">
      <c r="A7" s="28" t="s">
        <v>1042</v>
      </c>
      <c r="B7" s="272" t="s">
        <v>778</v>
      </c>
      <c r="C7" s="272" t="s">
        <v>1497</v>
      </c>
      <c r="D7" s="272" t="s">
        <v>1493</v>
      </c>
      <c r="E7" s="272" t="s">
        <v>606</v>
      </c>
      <c r="F7" s="272" t="s">
        <v>606</v>
      </c>
      <c r="G7" s="272" t="s">
        <v>777</v>
      </c>
      <c r="H7" s="272" t="s">
        <v>779</v>
      </c>
      <c r="I7" s="272"/>
      <c r="J7" s="2" t="s">
        <v>597</v>
      </c>
      <c r="N7" s="29" t="s">
        <v>594</v>
      </c>
      <c r="O7" s="29" t="s">
        <v>1027</v>
      </c>
      <c r="P7" s="29" t="s">
        <v>1027</v>
      </c>
      <c r="Q7" s="29" t="s">
        <v>1027</v>
      </c>
    </row>
    <row r="8" spans="1:17" ht="165" x14ac:dyDescent="0.25">
      <c r="A8" s="28" t="s">
        <v>1064</v>
      </c>
      <c r="B8" s="273" t="s">
        <v>873</v>
      </c>
      <c r="C8" s="273" t="s">
        <v>888</v>
      </c>
      <c r="D8" s="273" t="s">
        <v>796</v>
      </c>
      <c r="E8" s="278" t="s">
        <v>1498</v>
      </c>
      <c r="F8" s="220" t="s">
        <v>1041</v>
      </c>
      <c r="G8" s="273" t="s">
        <v>1055</v>
      </c>
      <c r="H8" s="272" t="s">
        <v>632</v>
      </c>
      <c r="I8" s="272" t="s">
        <v>1072</v>
      </c>
      <c r="J8" s="29" t="s">
        <v>597</v>
      </c>
      <c r="K8" s="29" t="s">
        <v>597</v>
      </c>
      <c r="L8" s="29" t="s">
        <v>597</v>
      </c>
      <c r="N8" s="29" t="s">
        <v>594</v>
      </c>
      <c r="O8" s="29" t="s">
        <v>1028</v>
      </c>
      <c r="P8" s="29" t="s">
        <v>1062</v>
      </c>
      <c r="Q8" s="29" t="s">
        <v>1027</v>
      </c>
    </row>
    <row r="9" spans="1:17" x14ac:dyDescent="0.25">
      <c r="A9" s="29" t="s">
        <v>1030</v>
      </c>
      <c r="B9" s="2"/>
      <c r="C9" s="2"/>
      <c r="D9" s="2"/>
      <c r="E9" s="2"/>
      <c r="F9" s="2"/>
      <c r="G9" s="2"/>
      <c r="H9" s="2"/>
      <c r="I9" s="2"/>
      <c r="N9" s="29" t="s">
        <v>1027</v>
      </c>
      <c r="O9" s="29" t="s">
        <v>1027</v>
      </c>
      <c r="P9" s="29" t="s">
        <v>1027</v>
      </c>
      <c r="Q9" s="29" t="s">
        <v>1027</v>
      </c>
    </row>
    <row r="10" spans="1:17" x14ac:dyDescent="0.25">
      <c r="A10" s="29" t="str">
        <f t="shared" ref="A10" si="0">CONCATENATE(N10," ",O10, " ",P10," ",Q10)</f>
        <v xml:space="preserve">   </v>
      </c>
      <c r="B10" s="2"/>
      <c r="C10" s="2"/>
      <c r="D10" s="2"/>
      <c r="E10" s="2"/>
      <c r="F10" s="2"/>
      <c r="G10" s="2"/>
      <c r="H10" s="2"/>
      <c r="I10" s="2"/>
      <c r="N10" s="29" t="str">
        <f t="shared" ref="N10" si="1">IF(J10="x","Rental Housing","")</f>
        <v/>
      </c>
      <c r="O10" s="29" t="str">
        <f t="shared" ref="O10" si="2">IF(K10="x","Purchase Assistance","")</f>
        <v/>
      </c>
      <c r="P10" s="29" t="str">
        <f t="shared" ref="P10" si="3">IF(L10="x","Rehabilitation","")</f>
        <v/>
      </c>
      <c r="Q10" s="29" t="str">
        <f t="shared" ref="Q10" si="4">IF(M10="x","Support Services","")</f>
        <v/>
      </c>
    </row>
    <row r="11" spans="1:17" x14ac:dyDescent="0.25">
      <c r="B11" s="2"/>
      <c r="C11" s="2"/>
      <c r="D11" s="2"/>
      <c r="E11" s="2"/>
      <c r="F11" s="2"/>
      <c r="G11" s="2"/>
      <c r="H11" s="2"/>
      <c r="I11" s="2"/>
    </row>
  </sheetData>
  <autoFilter ref="A1:I1"/>
  <phoneticPr fontId="9" type="noConversion"/>
  <hyperlinks>
    <hyperlink ref="E2" r:id="rId1"/>
    <hyperlink ref="F2" r:id="rId2"/>
    <hyperlink ref="E3" r:id="rId3"/>
    <hyperlink ref="F3" r:id="rId4" display="jmartino@nassaucountyfl.com"/>
    <hyperlink ref="E4" r:id="rId5"/>
    <hyperlink ref="F4" r:id="rId6" display="brserk@comcast.net"/>
    <hyperlink ref="F5" r:id="rId7" display="pawoody@fbha.com"/>
    <hyperlink ref="F6" r:id="rId8" display="mailto:contact@nfcaa.org"/>
    <hyperlink ref="F8" r:id="rId9"/>
  </hyperlink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D1" workbookViewId="0">
      <selection activeCell="E1" sqref="E1:G1"/>
    </sheetView>
  </sheetViews>
  <sheetFormatPr defaultColWidth="11" defaultRowHeight="15.75" x14ac:dyDescent="0.25"/>
  <cols>
    <col min="1" max="1" width="30.125" style="131" customWidth="1"/>
    <col min="2" max="2" width="30.5" customWidth="1"/>
    <col min="3" max="3" width="30" customWidth="1"/>
    <col min="5" max="5" width="26.375" customWidth="1"/>
    <col min="6" max="6" width="26.5" customWidth="1"/>
    <col min="7" max="7" width="14.375" customWidth="1"/>
    <col min="8" max="8" width="25.625" customWidth="1"/>
  </cols>
  <sheetData>
    <row r="1" spans="1:21"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c r="O1" s="142"/>
      <c r="P1" s="142"/>
      <c r="Q1" s="142"/>
    </row>
    <row r="2" spans="1:21" ht="90" x14ac:dyDescent="0.25">
      <c r="A2" s="29" t="str">
        <f t="shared" ref="A2:A10" si="0">CONCATENATE(N2," ",O2, " ",P2," ",Q2)</f>
        <v xml:space="preserve">  Home Repair Support Services</v>
      </c>
      <c r="B2" s="16" t="s">
        <v>997</v>
      </c>
      <c r="C2" s="17" t="s">
        <v>38</v>
      </c>
      <c r="D2" s="16" t="s">
        <v>886</v>
      </c>
      <c r="E2" s="135" t="s">
        <v>1034</v>
      </c>
      <c r="F2" s="17" t="s">
        <v>37</v>
      </c>
      <c r="G2" s="17" t="s">
        <v>39</v>
      </c>
      <c r="H2" s="120" t="s">
        <v>1037</v>
      </c>
      <c r="I2" s="17"/>
      <c r="J2" s="3"/>
      <c r="K2" s="3"/>
      <c r="L2" s="2" t="s">
        <v>597</v>
      </c>
      <c r="M2" s="2" t="s">
        <v>597</v>
      </c>
      <c r="N2" s="29" t="str">
        <f t="shared" ref="N2:N9" si="1">IF(J2="x","Rental Housing","")</f>
        <v/>
      </c>
      <c r="O2" s="29" t="str">
        <f t="shared" ref="O2:O9" si="2">IF(K2="x","Purchase Assistance","")</f>
        <v/>
      </c>
      <c r="P2" s="29" t="str">
        <f t="shared" ref="P2:P9" si="3">IF(L2="x","Home Repair","")</f>
        <v>Home Repair</v>
      </c>
      <c r="Q2" s="29" t="str">
        <f t="shared" ref="Q2:Q9" si="4">IF(M2="x","Support Services","")</f>
        <v>Support Services</v>
      </c>
      <c r="R2" s="2"/>
      <c r="S2" s="2"/>
      <c r="T2" s="2"/>
      <c r="U2" s="2"/>
    </row>
    <row r="3" spans="1:21" ht="157.5" x14ac:dyDescent="0.25">
      <c r="A3" s="29" t="str">
        <f t="shared" si="0"/>
        <v xml:space="preserve"> Purchase Assistance Home Repair </v>
      </c>
      <c r="B3" s="43" t="s">
        <v>1561</v>
      </c>
      <c r="C3" s="18" t="s">
        <v>94</v>
      </c>
      <c r="D3" s="18" t="s">
        <v>6</v>
      </c>
      <c r="E3" s="18" t="s">
        <v>95</v>
      </c>
      <c r="F3" s="18" t="s">
        <v>96</v>
      </c>
      <c r="G3" s="18" t="s">
        <v>97</v>
      </c>
      <c r="H3" s="43" t="s">
        <v>1562</v>
      </c>
      <c r="I3" s="43" t="s">
        <v>724</v>
      </c>
      <c r="J3" s="3"/>
      <c r="K3" s="3" t="s">
        <v>597</v>
      </c>
      <c r="L3" s="2" t="s">
        <v>597</v>
      </c>
      <c r="M3" s="2"/>
      <c r="N3" s="29" t="str">
        <f t="shared" si="1"/>
        <v/>
      </c>
      <c r="O3" s="29" t="str">
        <f t="shared" si="2"/>
        <v>Purchase Assistance</v>
      </c>
      <c r="P3" s="29" t="str">
        <f t="shared" si="3"/>
        <v>Home Repair</v>
      </c>
      <c r="Q3" s="29" t="str">
        <f t="shared" si="4"/>
        <v/>
      </c>
      <c r="R3" s="2"/>
      <c r="S3" s="2"/>
      <c r="T3" s="2"/>
      <c r="U3" s="2"/>
    </row>
    <row r="4" spans="1:21" ht="78.75" x14ac:dyDescent="0.25">
      <c r="A4" s="29" t="str">
        <f t="shared" si="0"/>
        <v xml:space="preserve"> Purchase Assistance  </v>
      </c>
      <c r="B4" s="21" t="s">
        <v>242</v>
      </c>
      <c r="C4" s="21" t="s">
        <v>243</v>
      </c>
      <c r="D4" s="21" t="s">
        <v>9</v>
      </c>
      <c r="E4" s="22" t="s">
        <v>440</v>
      </c>
      <c r="F4" s="21" t="s">
        <v>244</v>
      </c>
      <c r="G4" s="21" t="s">
        <v>245</v>
      </c>
      <c r="H4" s="21" t="s">
        <v>175</v>
      </c>
      <c r="I4" s="21"/>
      <c r="J4" s="2"/>
      <c r="K4" s="2" t="s">
        <v>597</v>
      </c>
      <c r="L4" s="2"/>
      <c r="M4" s="2"/>
      <c r="N4" s="29" t="str">
        <f t="shared" si="1"/>
        <v/>
      </c>
      <c r="O4" s="29" t="str">
        <f t="shared" si="2"/>
        <v>Purchase Assistance</v>
      </c>
      <c r="P4" s="29" t="str">
        <f t="shared" si="3"/>
        <v/>
      </c>
      <c r="Q4" s="29" t="str">
        <f t="shared" si="4"/>
        <v/>
      </c>
      <c r="R4" s="2"/>
      <c r="S4" s="2"/>
      <c r="T4" s="2"/>
      <c r="U4" s="2"/>
    </row>
    <row r="5" spans="1:21" ht="63" x14ac:dyDescent="0.25">
      <c r="A5" s="29" t="str">
        <f t="shared" si="0"/>
        <v xml:space="preserve">Rental Housing   </v>
      </c>
      <c r="B5" s="27" t="s">
        <v>1560</v>
      </c>
      <c r="C5" s="22" t="s">
        <v>389</v>
      </c>
      <c r="D5" s="22" t="s">
        <v>9</v>
      </c>
      <c r="E5" s="23" t="s">
        <v>483</v>
      </c>
      <c r="F5" s="22" t="s">
        <v>390</v>
      </c>
      <c r="G5" s="22" t="s">
        <v>391</v>
      </c>
      <c r="H5" s="27" t="s">
        <v>749</v>
      </c>
      <c r="I5" s="27" t="s">
        <v>1050</v>
      </c>
      <c r="J5" s="65" t="s">
        <v>597</v>
      </c>
      <c r="N5" s="29" t="str">
        <f t="shared" si="1"/>
        <v>Rental Housing</v>
      </c>
      <c r="O5" s="29" t="str">
        <f t="shared" si="2"/>
        <v/>
      </c>
      <c r="P5" s="29" t="str">
        <f t="shared" si="3"/>
        <v/>
      </c>
      <c r="Q5" s="29" t="str">
        <f t="shared" si="4"/>
        <v/>
      </c>
    </row>
    <row r="6" spans="1:21" ht="110.25" x14ac:dyDescent="0.25">
      <c r="A6" s="29" t="str">
        <f t="shared" si="0"/>
        <v>Rental Housing   Support Services</v>
      </c>
      <c r="B6" s="23" t="s">
        <v>481</v>
      </c>
      <c r="C6" s="23" t="s">
        <v>482</v>
      </c>
      <c r="D6" s="23" t="s">
        <v>9</v>
      </c>
      <c r="E6" s="33" t="s">
        <v>585</v>
      </c>
      <c r="F6" s="23" t="s">
        <v>485</v>
      </c>
      <c r="G6" s="23" t="s">
        <v>486</v>
      </c>
      <c r="H6" s="23" t="s">
        <v>477</v>
      </c>
      <c r="I6" s="23"/>
      <c r="J6" s="168" t="s">
        <v>597</v>
      </c>
      <c r="M6" t="s">
        <v>597</v>
      </c>
      <c r="N6" s="29" t="str">
        <f t="shared" si="1"/>
        <v>Rental Housing</v>
      </c>
      <c r="O6" s="29" t="str">
        <f t="shared" si="2"/>
        <v/>
      </c>
      <c r="P6" s="29" t="str">
        <f t="shared" si="3"/>
        <v/>
      </c>
      <c r="Q6" s="29" t="str">
        <f t="shared" si="4"/>
        <v>Support Services</v>
      </c>
    </row>
    <row r="7" spans="1:21" ht="48" thickBot="1" x14ac:dyDescent="0.3">
      <c r="A7" s="29" t="str">
        <f t="shared" si="0"/>
        <v xml:space="preserve">  Home Repair </v>
      </c>
      <c r="B7" t="s">
        <v>627</v>
      </c>
      <c r="C7" s="2"/>
      <c r="D7" s="2"/>
      <c r="E7" s="4" t="s">
        <v>612</v>
      </c>
      <c r="F7" s="2"/>
      <c r="G7" s="2" t="s">
        <v>628</v>
      </c>
      <c r="H7" s="15" t="s">
        <v>615</v>
      </c>
      <c r="I7" s="15" t="s">
        <v>1006</v>
      </c>
      <c r="L7" t="s">
        <v>597</v>
      </c>
      <c r="N7" s="29" t="str">
        <f t="shared" si="1"/>
        <v/>
      </c>
      <c r="O7" s="29" t="str">
        <f t="shared" si="2"/>
        <v/>
      </c>
      <c r="P7" s="29" t="str">
        <f t="shared" si="3"/>
        <v>Home Repair</v>
      </c>
      <c r="Q7" s="29" t="str">
        <f t="shared" si="4"/>
        <v/>
      </c>
    </row>
    <row r="8" spans="1:21" ht="174" thickBot="1" x14ac:dyDescent="0.3">
      <c r="A8" s="29" t="str">
        <f t="shared" si="0"/>
        <v xml:space="preserve">Rental Housing Purchase Assistance Home Repair </v>
      </c>
      <c r="B8" s="140" t="s">
        <v>800</v>
      </c>
      <c r="C8" s="140" t="s">
        <v>600</v>
      </c>
      <c r="D8" s="140" t="s">
        <v>641</v>
      </c>
      <c r="E8" s="19" t="s">
        <v>631</v>
      </c>
      <c r="F8" s="116" t="s">
        <v>1038</v>
      </c>
      <c r="G8" s="140" t="s">
        <v>601</v>
      </c>
      <c r="H8" s="2" t="s">
        <v>632</v>
      </c>
      <c r="I8" s="2" t="s">
        <v>1072</v>
      </c>
      <c r="J8" s="55" t="s">
        <v>597</v>
      </c>
      <c r="K8" s="56" t="s">
        <v>597</v>
      </c>
      <c r="L8" s="56" t="s">
        <v>597</v>
      </c>
      <c r="N8" s="29" t="str">
        <f t="shared" si="1"/>
        <v>Rental Housing</v>
      </c>
      <c r="O8" s="29" t="str">
        <f t="shared" si="2"/>
        <v>Purchase Assistance</v>
      </c>
      <c r="P8" s="29" t="str">
        <f t="shared" si="3"/>
        <v>Home Repair</v>
      </c>
      <c r="Q8" s="29" t="str">
        <f t="shared" si="4"/>
        <v/>
      </c>
    </row>
    <row r="9" spans="1:21" x14ac:dyDescent="0.25">
      <c r="A9" s="29" t="str">
        <f t="shared" si="0"/>
        <v xml:space="preserve">   </v>
      </c>
      <c r="B9" s="2"/>
      <c r="C9" s="2"/>
      <c r="D9" s="2"/>
      <c r="F9" s="2"/>
      <c r="G9" s="2"/>
      <c r="H9" s="2"/>
      <c r="N9" s="29" t="str">
        <f t="shared" si="1"/>
        <v/>
      </c>
      <c r="O9" s="29" t="str">
        <f t="shared" si="2"/>
        <v/>
      </c>
      <c r="P9" s="29" t="str">
        <f t="shared" si="3"/>
        <v/>
      </c>
      <c r="Q9" s="29" t="str">
        <f t="shared" si="4"/>
        <v/>
      </c>
    </row>
    <row r="10" spans="1:21" x14ac:dyDescent="0.25">
      <c r="A10" s="29" t="str">
        <f t="shared" si="0"/>
        <v xml:space="preserve">   </v>
      </c>
    </row>
  </sheetData>
  <autoFilter ref="A1:I1"/>
  <phoneticPr fontId="9" type="noConversion"/>
  <hyperlinks>
    <hyperlink ref="E3" r:id="rId1"/>
    <hyperlink ref="F3" r:id="rId2"/>
    <hyperlink ref="F4" r:id="rId3"/>
    <hyperlink ref="F5" r:id="rId4"/>
    <hyperlink ref="E4" r:id="rId5"/>
    <hyperlink ref="E5" r:id="rId6"/>
    <hyperlink ref="F6" r:id="rId7"/>
    <hyperlink ref="E6" r:id="rId8"/>
    <hyperlink ref="F8" r:id="rId9"/>
    <hyperlink ref="E7" r:id="rId10"/>
    <hyperlink ref="E8" r:id="rId11"/>
    <hyperlink ref="E2" r:id="rId12"/>
    <hyperlink ref="F2" r:id="rId1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E1" sqref="E1:G1"/>
    </sheetView>
  </sheetViews>
  <sheetFormatPr defaultColWidth="11" defaultRowHeight="15.75" x14ac:dyDescent="0.25"/>
  <cols>
    <col min="1" max="1" width="29.5" style="131" customWidth="1"/>
    <col min="2" max="2" width="34.125" customWidth="1"/>
    <col min="3" max="3" width="20.5" customWidth="1"/>
    <col min="4" max="4" width="12" customWidth="1"/>
    <col min="5" max="5" width="23.5" customWidth="1"/>
    <col min="6" max="6" width="29.125" customWidth="1"/>
    <col min="7" max="7" width="15.125" customWidth="1"/>
    <col min="8" max="8" width="25.625" customWidth="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t="s">
        <v>11</v>
      </c>
      <c r="O1" s="142"/>
      <c r="P1" s="142"/>
      <c r="Q1" s="142"/>
    </row>
    <row r="2" spans="1:17" ht="47.25" x14ac:dyDescent="0.25">
      <c r="A2" s="29" t="s">
        <v>1504</v>
      </c>
      <c r="B2" s="16" t="s">
        <v>1203</v>
      </c>
      <c r="C2" s="41" t="s">
        <v>1054</v>
      </c>
      <c r="D2" s="16" t="s">
        <v>733</v>
      </c>
      <c r="E2" s="212" t="s">
        <v>1059</v>
      </c>
      <c r="F2" s="212" t="s">
        <v>998</v>
      </c>
      <c r="G2" s="41" t="s">
        <v>1185</v>
      </c>
      <c r="H2" s="47" t="s">
        <v>1186</v>
      </c>
      <c r="I2" s="34"/>
      <c r="J2" s="2"/>
      <c r="K2" s="2"/>
      <c r="L2" s="2"/>
      <c r="M2" s="2" t="s">
        <v>597</v>
      </c>
      <c r="N2" s="29" t="s">
        <v>1027</v>
      </c>
      <c r="O2" s="29" t="s">
        <v>1027</v>
      </c>
      <c r="P2" s="29" t="s">
        <v>1027</v>
      </c>
      <c r="Q2" s="29" t="s">
        <v>593</v>
      </c>
    </row>
    <row r="3" spans="1:17" ht="31.5" x14ac:dyDescent="0.25">
      <c r="A3" s="29" t="s">
        <v>1506</v>
      </c>
      <c r="B3" s="43" t="s">
        <v>1187</v>
      </c>
      <c r="C3" s="43" t="s">
        <v>1188</v>
      </c>
      <c r="D3" s="43" t="s">
        <v>1189</v>
      </c>
      <c r="E3" s="135" t="s">
        <v>1190</v>
      </c>
      <c r="F3" s="135" t="s">
        <v>1191</v>
      </c>
      <c r="G3" s="18" t="s">
        <v>98</v>
      </c>
      <c r="H3" s="43" t="s">
        <v>1192</v>
      </c>
      <c r="I3" s="43" t="s">
        <v>1204</v>
      </c>
      <c r="J3" s="2"/>
      <c r="K3" s="2" t="s">
        <v>597</v>
      </c>
      <c r="L3" s="2" t="s">
        <v>597</v>
      </c>
      <c r="M3" s="2"/>
      <c r="N3" s="29" t="s">
        <v>1027</v>
      </c>
      <c r="O3" s="29" t="s">
        <v>1028</v>
      </c>
      <c r="P3" s="29" t="s">
        <v>1062</v>
      </c>
      <c r="Q3" s="29" t="s">
        <v>1027</v>
      </c>
    </row>
    <row r="4" spans="1:17" ht="47.25" x14ac:dyDescent="0.25">
      <c r="A4" s="29" t="s">
        <v>1503</v>
      </c>
      <c r="B4" s="21" t="s">
        <v>251</v>
      </c>
      <c r="C4" s="20" t="s">
        <v>1202</v>
      </c>
      <c r="D4" s="20" t="s">
        <v>1189</v>
      </c>
      <c r="E4" s="135" t="s">
        <v>1193</v>
      </c>
      <c r="F4" s="21" t="s">
        <v>252</v>
      </c>
      <c r="G4" s="21" t="s">
        <v>253</v>
      </c>
      <c r="H4" s="20" t="s">
        <v>1205</v>
      </c>
      <c r="I4" s="38"/>
      <c r="J4" s="2"/>
      <c r="K4" s="2" t="s">
        <v>597</v>
      </c>
      <c r="L4" s="2"/>
      <c r="M4" s="2"/>
      <c r="N4" s="29" t="s">
        <v>1027</v>
      </c>
      <c r="O4" s="29" t="s">
        <v>1028</v>
      </c>
      <c r="P4" s="29" t="s">
        <v>1027</v>
      </c>
      <c r="Q4" s="29" t="s">
        <v>1027</v>
      </c>
    </row>
    <row r="5" spans="1:17" ht="157.5" x14ac:dyDescent="0.25">
      <c r="A5" s="29" t="s">
        <v>1064</v>
      </c>
      <c r="B5" s="28" t="s">
        <v>1194</v>
      </c>
      <c r="C5" s="28" t="s">
        <v>1195</v>
      </c>
      <c r="D5" s="28" t="s">
        <v>1196</v>
      </c>
      <c r="E5" s="137" t="s">
        <v>791</v>
      </c>
      <c r="F5" s="180" t="s">
        <v>1041</v>
      </c>
      <c r="G5" s="28" t="s">
        <v>1197</v>
      </c>
      <c r="H5" s="2" t="s">
        <v>1198</v>
      </c>
      <c r="I5" s="2" t="s">
        <v>1072</v>
      </c>
      <c r="J5" s="28" t="s">
        <v>597</v>
      </c>
      <c r="K5" s="28" t="s">
        <v>597</v>
      </c>
      <c r="L5" s="28" t="s">
        <v>597</v>
      </c>
      <c r="M5" s="2"/>
      <c r="N5" s="29" t="s">
        <v>594</v>
      </c>
      <c r="O5" s="29" t="s">
        <v>1028</v>
      </c>
      <c r="P5" s="29" t="s">
        <v>1062</v>
      </c>
      <c r="Q5" s="29" t="s">
        <v>1027</v>
      </c>
    </row>
    <row r="6" spans="1:17" ht="47.25" x14ac:dyDescent="0.25">
      <c r="A6" s="29" t="s">
        <v>1042</v>
      </c>
      <c r="B6" s="2" t="s">
        <v>1199</v>
      </c>
      <c r="C6" s="2" t="s">
        <v>1200</v>
      </c>
      <c r="D6" s="2" t="s">
        <v>1201</v>
      </c>
      <c r="E6" s="2" t="s">
        <v>966</v>
      </c>
      <c r="F6" s="2" t="s">
        <v>967</v>
      </c>
      <c r="G6" s="2" t="s">
        <v>965</v>
      </c>
      <c r="H6" s="2" t="s">
        <v>1206</v>
      </c>
      <c r="I6" s="2"/>
      <c r="J6" s="2" t="s">
        <v>11</v>
      </c>
      <c r="K6" s="2"/>
      <c r="L6" s="2"/>
      <c r="M6" s="2" t="s">
        <v>11</v>
      </c>
      <c r="N6" s="29" t="s">
        <v>1027</v>
      </c>
      <c r="O6" s="29" t="s">
        <v>1027</v>
      </c>
      <c r="P6" s="29" t="s">
        <v>1027</v>
      </c>
      <c r="Q6" s="29" t="s">
        <v>1027</v>
      </c>
    </row>
    <row r="7" spans="1:17" ht="157.5" x14ac:dyDescent="0.25">
      <c r="A7" s="29" t="s">
        <v>1064</v>
      </c>
      <c r="B7" s="72" t="s">
        <v>977</v>
      </c>
      <c r="C7" s="26" t="s">
        <v>978</v>
      </c>
      <c r="D7" s="26" t="s">
        <v>974</v>
      </c>
      <c r="E7" s="25" t="s">
        <v>975</v>
      </c>
      <c r="F7" s="26" t="s">
        <v>976</v>
      </c>
      <c r="G7" s="26" t="s">
        <v>617</v>
      </c>
      <c r="H7" s="72" t="s">
        <v>1207</v>
      </c>
      <c r="I7" s="72" t="s">
        <v>1563</v>
      </c>
      <c r="J7" s="72" t="s">
        <v>597</v>
      </c>
      <c r="K7" s="72" t="s">
        <v>597</v>
      </c>
      <c r="L7" s="72" t="s">
        <v>597</v>
      </c>
      <c r="M7" s="71"/>
      <c r="N7" s="29" t="s">
        <v>594</v>
      </c>
      <c r="O7" s="29" t="s">
        <v>1028</v>
      </c>
      <c r="P7" s="29" t="s">
        <v>1062</v>
      </c>
      <c r="Q7" s="29" t="s">
        <v>1027</v>
      </c>
    </row>
    <row r="8" spans="1:17" ht="173.25" x14ac:dyDescent="0.25">
      <c r="A8" s="29" t="s">
        <v>1064</v>
      </c>
      <c r="B8" s="29" t="s">
        <v>873</v>
      </c>
      <c r="C8" s="29" t="s">
        <v>795</v>
      </c>
      <c r="D8" s="29" t="s">
        <v>796</v>
      </c>
      <c r="E8" s="25" t="s">
        <v>791</v>
      </c>
      <c r="F8" s="180" t="s">
        <v>1041</v>
      </c>
      <c r="G8" s="29" t="s">
        <v>797</v>
      </c>
      <c r="H8" s="2" t="s">
        <v>632</v>
      </c>
      <c r="I8" s="2" t="s">
        <v>846</v>
      </c>
      <c r="J8" s="29" t="s">
        <v>597</v>
      </c>
      <c r="K8" s="29" t="s">
        <v>597</v>
      </c>
      <c r="L8" s="29" t="s">
        <v>597</v>
      </c>
      <c r="N8" s="29" t="s">
        <v>594</v>
      </c>
      <c r="O8" s="29" t="s">
        <v>1028</v>
      </c>
      <c r="P8" s="29" t="s">
        <v>1062</v>
      </c>
      <c r="Q8" s="29" t="s">
        <v>1027</v>
      </c>
    </row>
    <row r="9" spans="1:17" ht="45" x14ac:dyDescent="0.25">
      <c r="A9" s="29" t="s">
        <v>1030</v>
      </c>
      <c r="B9" s="121" t="s">
        <v>1067</v>
      </c>
      <c r="C9" s="2"/>
      <c r="D9" s="2"/>
      <c r="E9" s="2"/>
      <c r="N9" s="29" t="s">
        <v>1027</v>
      </c>
      <c r="O9" s="29" t="s">
        <v>1027</v>
      </c>
      <c r="P9" s="29" t="s">
        <v>1027</v>
      </c>
      <c r="Q9" s="29" t="s">
        <v>1027</v>
      </c>
    </row>
    <row r="10" spans="1:17" x14ac:dyDescent="0.25">
      <c r="A10" s="29" t="s">
        <v>1030</v>
      </c>
      <c r="B10" s="2"/>
      <c r="C10" s="2"/>
      <c r="D10" s="2"/>
      <c r="E10" s="2"/>
      <c r="F10" s="2"/>
      <c r="G10" s="2"/>
      <c r="H10" s="2"/>
      <c r="N10" s="29" t="s">
        <v>1027</v>
      </c>
      <c r="O10" s="29" t="s">
        <v>1027</v>
      </c>
      <c r="P10" s="29" t="s">
        <v>1027</v>
      </c>
      <c r="Q10" s="29" t="s">
        <v>1027</v>
      </c>
    </row>
    <row r="11" spans="1:17" x14ac:dyDescent="0.25">
      <c r="A11" s="29" t="s">
        <v>1030</v>
      </c>
    </row>
  </sheetData>
  <autoFilter ref="A1:I1"/>
  <phoneticPr fontId="9" type="noConversion"/>
  <hyperlinks>
    <hyperlink ref="E8" r:id="rId1"/>
    <hyperlink ref="E7" r:id="rId2"/>
    <hyperlink ref="F8" r:id="rId3"/>
    <hyperlink ref="E2" r:id="rId4"/>
    <hyperlink ref="F2" r:id="rId5"/>
    <hyperlink ref="E3" r:id="rId6"/>
    <hyperlink ref="F3" r:id="rId7"/>
    <hyperlink ref="E4" r:id="rId8"/>
    <hyperlink ref="F4" r:id="rId9"/>
    <hyperlink ref="E5" r:id="rId10"/>
    <hyperlink ref="F5" r:id="rId1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E1" sqref="E1:G1"/>
    </sheetView>
  </sheetViews>
  <sheetFormatPr defaultColWidth="11" defaultRowHeight="15.75" x14ac:dyDescent="0.25"/>
  <cols>
    <col min="1" max="1" width="36.5" style="131" customWidth="1"/>
    <col min="2" max="2" width="46.875" customWidth="1"/>
    <col min="3" max="3" width="30.5" customWidth="1"/>
    <col min="4" max="4" width="14.375" customWidth="1"/>
    <col min="5" max="5" width="22.5" customWidth="1"/>
    <col min="6" max="6" width="27.5" customWidth="1"/>
    <col min="7" max="7" width="16" customWidth="1"/>
    <col min="8" max="8" width="28.125" customWidth="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t="s">
        <v>11</v>
      </c>
      <c r="O1" s="142"/>
      <c r="P1" s="142"/>
      <c r="Q1" s="142"/>
    </row>
    <row r="2" spans="1:17" ht="47.25" x14ac:dyDescent="0.25">
      <c r="A2" s="29" t="s">
        <v>1506</v>
      </c>
      <c r="B2" s="43" t="s">
        <v>1208</v>
      </c>
      <c r="C2" s="43" t="s">
        <v>1209</v>
      </c>
      <c r="D2" s="43" t="s">
        <v>1045</v>
      </c>
      <c r="E2" s="135" t="s">
        <v>1210</v>
      </c>
      <c r="F2" s="135" t="s">
        <v>1211</v>
      </c>
      <c r="G2" s="43" t="s">
        <v>1212</v>
      </c>
      <c r="H2" s="43" t="s">
        <v>1564</v>
      </c>
      <c r="I2" s="45" t="s">
        <v>1234</v>
      </c>
      <c r="J2" s="2"/>
      <c r="K2" s="2" t="s">
        <v>597</v>
      </c>
      <c r="L2" s="2" t="s">
        <v>597</v>
      </c>
      <c r="M2" s="2"/>
      <c r="N2" s="29" t="s">
        <v>1027</v>
      </c>
      <c r="O2" s="29" t="s">
        <v>1028</v>
      </c>
      <c r="P2" s="29" t="s">
        <v>1062</v>
      </c>
      <c r="Q2" s="29" t="s">
        <v>1027</v>
      </c>
    </row>
    <row r="3" spans="1:17" ht="47.25" x14ac:dyDescent="0.25">
      <c r="A3" s="29" t="s">
        <v>1506</v>
      </c>
      <c r="B3" s="43" t="s">
        <v>1213</v>
      </c>
      <c r="C3" s="43" t="s">
        <v>1214</v>
      </c>
      <c r="D3" s="43" t="s">
        <v>1045</v>
      </c>
      <c r="E3" s="135" t="s">
        <v>1215</v>
      </c>
      <c r="F3" s="18" t="s">
        <v>140</v>
      </c>
      <c r="G3" s="18" t="s">
        <v>141</v>
      </c>
      <c r="H3" s="43" t="s">
        <v>1564</v>
      </c>
      <c r="I3" s="126" t="s">
        <v>724</v>
      </c>
      <c r="J3" s="2"/>
      <c r="K3" s="2" t="s">
        <v>597</v>
      </c>
      <c r="L3" s="2" t="s">
        <v>597</v>
      </c>
      <c r="M3" s="2"/>
      <c r="N3" s="29" t="s">
        <v>1027</v>
      </c>
      <c r="O3" s="29" t="s">
        <v>1028</v>
      </c>
      <c r="P3" s="29" t="s">
        <v>1062</v>
      </c>
      <c r="Q3" s="29" t="s">
        <v>1027</v>
      </c>
    </row>
    <row r="4" spans="1:17" ht="31.5" x14ac:dyDescent="0.25">
      <c r="A4" s="29" t="s">
        <v>1503</v>
      </c>
      <c r="B4" s="21" t="s">
        <v>206</v>
      </c>
      <c r="C4" s="20" t="s">
        <v>1216</v>
      </c>
      <c r="D4" s="20" t="s">
        <v>1045</v>
      </c>
      <c r="E4" s="135" t="s">
        <v>1217</v>
      </c>
      <c r="F4" s="21" t="s">
        <v>207</v>
      </c>
      <c r="G4" s="21" t="s">
        <v>208</v>
      </c>
      <c r="H4" s="20" t="s">
        <v>1218</v>
      </c>
      <c r="I4" s="38"/>
      <c r="J4" s="2"/>
      <c r="K4" s="2" t="s">
        <v>597</v>
      </c>
      <c r="L4" s="2"/>
      <c r="M4" s="2"/>
      <c r="N4" s="29" t="s">
        <v>1027</v>
      </c>
      <c r="O4" s="29" t="s">
        <v>1028</v>
      </c>
      <c r="P4" s="29" t="s">
        <v>1027</v>
      </c>
      <c r="Q4" s="29" t="s">
        <v>1027</v>
      </c>
    </row>
    <row r="5" spans="1:17" ht="31.5" x14ac:dyDescent="0.25">
      <c r="A5" s="29" t="s">
        <v>1029</v>
      </c>
      <c r="B5" s="22" t="s">
        <v>1219</v>
      </c>
      <c r="C5" s="22" t="s">
        <v>334</v>
      </c>
      <c r="D5" s="22" t="s">
        <v>1045</v>
      </c>
      <c r="E5" s="135" t="s">
        <v>1220</v>
      </c>
      <c r="F5" s="22" t="s">
        <v>272</v>
      </c>
      <c r="G5" s="22" t="s">
        <v>273</v>
      </c>
      <c r="H5" s="22" t="s">
        <v>1221</v>
      </c>
      <c r="I5" s="22" t="s">
        <v>1050</v>
      </c>
      <c r="J5" s="2" t="s">
        <v>597</v>
      </c>
      <c r="K5" s="2"/>
      <c r="L5" s="2"/>
      <c r="M5" s="2"/>
      <c r="N5" s="29" t="s">
        <v>594</v>
      </c>
      <c r="O5" s="29" t="s">
        <v>1027</v>
      </c>
      <c r="P5" s="29" t="s">
        <v>1027</v>
      </c>
      <c r="Q5" s="29" t="s">
        <v>1027</v>
      </c>
    </row>
    <row r="6" spans="1:17" ht="47.25" x14ac:dyDescent="0.25">
      <c r="A6" s="29" t="s">
        <v>1505</v>
      </c>
      <c r="B6" s="23" t="s">
        <v>458</v>
      </c>
      <c r="C6" s="23" t="s">
        <v>459</v>
      </c>
      <c r="D6" s="23" t="s">
        <v>1222</v>
      </c>
      <c r="E6" s="135" t="s">
        <v>1223</v>
      </c>
      <c r="F6" s="23" t="s">
        <v>460</v>
      </c>
      <c r="G6" s="23" t="s">
        <v>461</v>
      </c>
      <c r="H6" s="35" t="s">
        <v>1233</v>
      </c>
      <c r="I6" s="23"/>
      <c r="J6" s="2" t="s">
        <v>597</v>
      </c>
      <c r="K6" s="2"/>
      <c r="L6" s="2"/>
      <c r="M6" s="2" t="s">
        <v>597</v>
      </c>
      <c r="N6" s="29" t="s">
        <v>594</v>
      </c>
      <c r="O6" s="29" t="s">
        <v>1027</v>
      </c>
      <c r="P6" s="29" t="s">
        <v>1027</v>
      </c>
      <c r="Q6" s="29" t="s">
        <v>593</v>
      </c>
    </row>
    <row r="7" spans="1:17" ht="63" x14ac:dyDescent="0.25">
      <c r="A7" s="29" t="s">
        <v>1064</v>
      </c>
      <c r="B7" s="213" t="s">
        <v>1047</v>
      </c>
      <c r="C7" s="26" t="s">
        <v>1224</v>
      </c>
      <c r="D7" s="26" t="s">
        <v>835</v>
      </c>
      <c r="E7" s="136" t="s">
        <v>1225</v>
      </c>
      <c r="F7" s="136" t="s">
        <v>1114</v>
      </c>
      <c r="G7" s="26" t="s">
        <v>838</v>
      </c>
      <c r="H7" s="28" t="s">
        <v>1226</v>
      </c>
      <c r="I7" s="26" t="s">
        <v>840</v>
      </c>
      <c r="J7" s="28" t="s">
        <v>597</v>
      </c>
      <c r="K7" s="28" t="s">
        <v>597</v>
      </c>
      <c r="L7" s="28" t="s">
        <v>597</v>
      </c>
      <c r="M7" s="2"/>
      <c r="N7" s="29" t="s">
        <v>594</v>
      </c>
      <c r="O7" s="29" t="s">
        <v>1028</v>
      </c>
      <c r="P7" s="29" t="s">
        <v>1062</v>
      </c>
      <c r="Q7" s="29" t="s">
        <v>1027</v>
      </c>
    </row>
    <row r="8" spans="1:17" s="11" customFormat="1" ht="94.5" x14ac:dyDescent="0.25">
      <c r="A8" s="29" t="s">
        <v>1506</v>
      </c>
      <c r="B8" s="213" t="s">
        <v>909</v>
      </c>
      <c r="C8" s="217" t="s">
        <v>803</v>
      </c>
      <c r="D8" s="217" t="s">
        <v>1227</v>
      </c>
      <c r="E8" s="214" t="s">
        <v>805</v>
      </c>
      <c r="F8" s="180" t="s">
        <v>1049</v>
      </c>
      <c r="G8" s="26" t="s">
        <v>1228</v>
      </c>
      <c r="H8" s="26" t="s">
        <v>1229</v>
      </c>
      <c r="I8" s="26" t="s">
        <v>1072</v>
      </c>
      <c r="J8" s="26"/>
      <c r="K8" s="26" t="s">
        <v>597</v>
      </c>
      <c r="L8" s="26" t="s">
        <v>597</v>
      </c>
      <c r="M8" s="2"/>
      <c r="N8" s="29" t="s">
        <v>1027</v>
      </c>
      <c r="O8" s="29" t="s">
        <v>1028</v>
      </c>
      <c r="P8" s="29" t="s">
        <v>1062</v>
      </c>
      <c r="Q8" s="29" t="s">
        <v>1027</v>
      </c>
    </row>
    <row r="9" spans="1:17" ht="78.75" x14ac:dyDescent="0.25">
      <c r="A9" s="29" t="s">
        <v>1042</v>
      </c>
      <c r="B9" s="2" t="s">
        <v>969</v>
      </c>
      <c r="C9" s="2" t="s">
        <v>1230</v>
      </c>
      <c r="D9" s="2" t="s">
        <v>968</v>
      </c>
      <c r="E9" s="215" t="s">
        <v>1065</v>
      </c>
      <c r="F9" s="216"/>
      <c r="G9" s="2" t="s">
        <v>1231</v>
      </c>
      <c r="H9" s="2" t="s">
        <v>1232</v>
      </c>
      <c r="I9" s="2"/>
      <c r="J9" s="2" t="s">
        <v>597</v>
      </c>
      <c r="K9" s="2"/>
      <c r="L9" s="2"/>
      <c r="M9" s="2" t="s">
        <v>597</v>
      </c>
      <c r="N9" s="29" t="s">
        <v>594</v>
      </c>
      <c r="O9" s="29" t="s">
        <v>1027</v>
      </c>
      <c r="P9" s="29" t="s">
        <v>1027</v>
      </c>
      <c r="Q9" s="29" t="s">
        <v>593</v>
      </c>
    </row>
    <row r="10" spans="1:17" ht="30" x14ac:dyDescent="0.25">
      <c r="A10" s="29" t="s">
        <v>1030</v>
      </c>
      <c r="B10" s="121" t="s">
        <v>1067</v>
      </c>
      <c r="N10" s="29" t="s">
        <v>1027</v>
      </c>
      <c r="O10" s="29" t="s">
        <v>1027</v>
      </c>
      <c r="P10" s="29" t="s">
        <v>1027</v>
      </c>
      <c r="Q10" s="29" t="s">
        <v>1027</v>
      </c>
    </row>
    <row r="11" spans="1:17" x14ac:dyDescent="0.25">
      <c r="A11" s="29" t="str">
        <f t="shared" ref="A11" si="0">CONCATENATE(N11," ",O11, " ",P11," ",Q11)</f>
        <v xml:space="preserve">   </v>
      </c>
    </row>
  </sheetData>
  <autoFilter ref="A1:I1"/>
  <phoneticPr fontId="9" type="noConversion"/>
  <hyperlinks>
    <hyperlink ref="E2" r:id="rId1"/>
    <hyperlink ref="F2" r:id="rId2"/>
    <hyperlink ref="E3" r:id="rId3"/>
    <hyperlink ref="F3" r:id="rId4"/>
    <hyperlink ref="E4" r:id="rId5"/>
    <hyperlink ref="F4" r:id="rId6"/>
    <hyperlink ref="F5" r:id="rId7"/>
    <hyperlink ref="E6" r:id="rId8"/>
    <hyperlink ref="F6" r:id="rId9"/>
    <hyperlink ref="E8" r:id="rId10"/>
    <hyperlink ref="E5" r:id="rId11"/>
    <hyperlink ref="E7" r:id="rId12"/>
    <hyperlink ref="F7" r:id="rId13"/>
    <hyperlink ref="F8" r:id="rId1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D3" workbookViewId="0">
      <selection activeCell="E1" sqref="E1:G1"/>
    </sheetView>
  </sheetViews>
  <sheetFormatPr defaultColWidth="11" defaultRowHeight="15.75" x14ac:dyDescent="0.25"/>
  <cols>
    <col min="1" max="1" width="27.5" style="131" customWidth="1"/>
    <col min="2" max="2" width="42.5" customWidth="1"/>
    <col min="3" max="3" width="23.125" customWidth="1"/>
    <col min="5" max="5" width="23.125" customWidth="1"/>
    <col min="6" max="6" width="23.625" customWidth="1"/>
    <col min="7" max="7" width="14" customWidth="1"/>
    <col min="8" max="8" width="22.875" customWidth="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c r="O1" s="142"/>
      <c r="P1" s="142"/>
      <c r="Q1" s="142"/>
    </row>
    <row r="2" spans="1:17" ht="78.75" x14ac:dyDescent="0.25">
      <c r="A2" s="29" t="s">
        <v>1509</v>
      </c>
      <c r="B2" s="16" t="s">
        <v>1235</v>
      </c>
      <c r="C2" s="16" t="s">
        <v>1004</v>
      </c>
      <c r="D2" s="16" t="s">
        <v>1005</v>
      </c>
      <c r="E2" s="135" t="s">
        <v>1066</v>
      </c>
      <c r="F2" s="17" t="s">
        <v>30</v>
      </c>
      <c r="G2" s="16" t="s">
        <v>31</v>
      </c>
      <c r="H2" s="47" t="s">
        <v>1565</v>
      </c>
      <c r="I2" s="42"/>
      <c r="J2" s="2"/>
      <c r="K2" s="2"/>
      <c r="L2" s="2" t="s">
        <v>597</v>
      </c>
      <c r="M2" s="2" t="s">
        <v>597</v>
      </c>
      <c r="N2" s="29" t="s">
        <v>1027</v>
      </c>
      <c r="O2" s="29" t="s">
        <v>1027</v>
      </c>
      <c r="P2" s="29" t="s">
        <v>1062</v>
      </c>
      <c r="Q2" s="29" t="s">
        <v>593</v>
      </c>
    </row>
    <row r="3" spans="1:17" ht="63" x14ac:dyDescent="0.25">
      <c r="A3" s="29" t="s">
        <v>1064</v>
      </c>
      <c r="B3" s="43" t="s">
        <v>1236</v>
      </c>
      <c r="C3" s="18" t="s">
        <v>99</v>
      </c>
      <c r="D3" s="43" t="s">
        <v>1237</v>
      </c>
      <c r="E3" s="135" t="s">
        <v>1238</v>
      </c>
      <c r="F3" s="18" t="s">
        <v>100</v>
      </c>
      <c r="G3" s="18" t="s">
        <v>101</v>
      </c>
      <c r="H3" s="43" t="s">
        <v>1245</v>
      </c>
      <c r="I3" s="45" t="s">
        <v>1239</v>
      </c>
      <c r="J3" s="2" t="s">
        <v>597</v>
      </c>
      <c r="K3" s="2" t="s">
        <v>597</v>
      </c>
      <c r="L3" s="2" t="s">
        <v>597</v>
      </c>
      <c r="M3" s="2"/>
      <c r="N3" s="29" t="s">
        <v>594</v>
      </c>
      <c r="O3" s="29" t="s">
        <v>1028</v>
      </c>
      <c r="P3" s="29" t="s">
        <v>1062</v>
      </c>
      <c r="Q3" s="29" t="s">
        <v>1027</v>
      </c>
    </row>
    <row r="4" spans="1:17" ht="47.25" x14ac:dyDescent="0.25">
      <c r="A4" s="29" t="s">
        <v>1029</v>
      </c>
      <c r="B4" s="22" t="s">
        <v>1240</v>
      </c>
      <c r="C4" s="22" t="s">
        <v>361</v>
      </c>
      <c r="D4" s="22" t="s">
        <v>1241</v>
      </c>
      <c r="E4" s="22" t="s">
        <v>1086</v>
      </c>
      <c r="F4" s="22" t="s">
        <v>362</v>
      </c>
      <c r="G4" s="22" t="s">
        <v>363</v>
      </c>
      <c r="H4" s="22" t="s">
        <v>1221</v>
      </c>
      <c r="I4" s="22" t="s">
        <v>1050</v>
      </c>
      <c r="J4" s="2" t="s">
        <v>597</v>
      </c>
      <c r="K4" s="2"/>
      <c r="L4" s="2"/>
      <c r="M4" s="2"/>
      <c r="N4" s="29" t="s">
        <v>594</v>
      </c>
      <c r="O4" s="29" t="s">
        <v>1027</v>
      </c>
      <c r="P4" s="29" t="s">
        <v>1027</v>
      </c>
      <c r="Q4" s="29" t="s">
        <v>1027</v>
      </c>
    </row>
    <row r="5" spans="1:17" ht="47.25" x14ac:dyDescent="0.25">
      <c r="A5" s="29" t="s">
        <v>1505</v>
      </c>
      <c r="B5" s="23" t="s">
        <v>504</v>
      </c>
      <c r="C5" s="23" t="s">
        <v>505</v>
      </c>
      <c r="D5" s="23" t="s">
        <v>1241</v>
      </c>
      <c r="E5" s="135" t="s">
        <v>1242</v>
      </c>
      <c r="F5" s="23" t="s">
        <v>506</v>
      </c>
      <c r="G5" s="23" t="s">
        <v>507</v>
      </c>
      <c r="H5" s="23" t="s">
        <v>1243</v>
      </c>
      <c r="I5" s="23"/>
      <c r="J5" s="2" t="s">
        <v>597</v>
      </c>
      <c r="K5" s="2"/>
      <c r="L5" s="2"/>
      <c r="M5" s="2" t="s">
        <v>597</v>
      </c>
      <c r="N5" s="29" t="s">
        <v>594</v>
      </c>
      <c r="O5" s="29" t="s">
        <v>1027</v>
      </c>
      <c r="P5" s="29" t="s">
        <v>1027</v>
      </c>
      <c r="Q5" s="29" t="s">
        <v>593</v>
      </c>
    </row>
    <row r="6" spans="1:17" ht="94.5" x14ac:dyDescent="0.25">
      <c r="A6" s="29" t="s">
        <v>1513</v>
      </c>
      <c r="B6" s="2" t="s">
        <v>1244</v>
      </c>
      <c r="C6" s="129" t="s">
        <v>1247</v>
      </c>
      <c r="D6" s="129" t="s">
        <v>999</v>
      </c>
      <c r="E6" s="26" t="s">
        <v>1088</v>
      </c>
      <c r="F6" s="26"/>
      <c r="G6" s="2" t="s">
        <v>1248</v>
      </c>
      <c r="H6" s="26" t="s">
        <v>1566</v>
      </c>
      <c r="I6" s="26" t="s">
        <v>1032</v>
      </c>
      <c r="J6" s="2"/>
      <c r="K6" s="2"/>
      <c r="L6" s="2" t="s">
        <v>597</v>
      </c>
      <c r="M6" s="2"/>
      <c r="N6" s="29" t="s">
        <v>1027</v>
      </c>
      <c r="O6" s="29" t="s">
        <v>1027</v>
      </c>
      <c r="P6" s="29" t="s">
        <v>1062</v>
      </c>
      <c r="Q6" s="29" t="s">
        <v>1027</v>
      </c>
    </row>
    <row r="7" spans="1:17" ht="126" x14ac:dyDescent="0.25">
      <c r="A7" s="29" t="s">
        <v>1064</v>
      </c>
      <c r="B7" s="2" t="s">
        <v>1001</v>
      </c>
      <c r="C7" s="2" t="s">
        <v>1002</v>
      </c>
      <c r="D7" s="2" t="s">
        <v>1000</v>
      </c>
      <c r="E7" s="216" t="s">
        <v>791</v>
      </c>
      <c r="F7" s="116" t="s">
        <v>1044</v>
      </c>
      <c r="G7" s="2" t="s">
        <v>793</v>
      </c>
      <c r="H7" s="26" t="s">
        <v>1229</v>
      </c>
      <c r="I7" s="2" t="s">
        <v>1072</v>
      </c>
      <c r="J7" s="2" t="s">
        <v>597</v>
      </c>
      <c r="K7" s="2" t="s">
        <v>597</v>
      </c>
      <c r="L7" s="2" t="s">
        <v>597</v>
      </c>
      <c r="M7" s="2"/>
      <c r="N7" s="29" t="s">
        <v>594</v>
      </c>
      <c r="O7" s="29" t="s">
        <v>1028</v>
      </c>
      <c r="P7" s="29" t="s">
        <v>1062</v>
      </c>
      <c r="Q7" s="29" t="s">
        <v>1027</v>
      </c>
    </row>
    <row r="8" spans="1:17" ht="30" x14ac:dyDescent="0.25">
      <c r="A8" s="29" t="s">
        <v>1030</v>
      </c>
      <c r="B8" s="121" t="s">
        <v>1067</v>
      </c>
      <c r="C8" s="2"/>
      <c r="D8" s="2"/>
      <c r="E8" s="2"/>
      <c r="F8" s="2"/>
      <c r="G8" s="2"/>
      <c r="H8" s="2"/>
      <c r="I8" s="2"/>
      <c r="J8" s="2"/>
      <c r="K8" s="2"/>
      <c r="L8" s="2"/>
      <c r="M8" s="2"/>
      <c r="N8" s="29" t="s">
        <v>1027</v>
      </c>
      <c r="O8" s="29" t="s">
        <v>1027</v>
      </c>
      <c r="P8" s="29" t="s">
        <v>1027</v>
      </c>
      <c r="Q8" s="29" t="s">
        <v>1027</v>
      </c>
    </row>
    <row r="9" spans="1:17" x14ac:dyDescent="0.25">
      <c r="A9" s="29" t="s">
        <v>1030</v>
      </c>
      <c r="B9" s="2"/>
      <c r="C9" s="2"/>
      <c r="D9" s="2"/>
      <c r="E9" s="2"/>
      <c r="F9" s="2"/>
      <c r="G9" s="2"/>
      <c r="H9" s="2"/>
      <c r="I9" s="2"/>
      <c r="J9" s="2"/>
      <c r="K9" s="2"/>
      <c r="L9" s="2"/>
      <c r="M9" s="2"/>
      <c r="N9" s="29" t="s">
        <v>1027</v>
      </c>
      <c r="O9" s="29" t="s">
        <v>1027</v>
      </c>
      <c r="P9" s="29" t="s">
        <v>1027</v>
      </c>
      <c r="Q9" s="29" t="s">
        <v>1027</v>
      </c>
    </row>
  </sheetData>
  <autoFilter ref="A1:I1"/>
  <phoneticPr fontId="9" type="noConversion"/>
  <hyperlinks>
    <hyperlink ref="E2" r:id="rId1"/>
    <hyperlink ref="F2" r:id="rId2"/>
    <hyperlink ref="E3" r:id="rId3"/>
    <hyperlink ref="F3" r:id="rId4"/>
    <hyperlink ref="E5" r:id="rId5"/>
    <hyperlink ref="F5" r:id="rId6"/>
    <hyperlink ref="E7" r:id="rId7"/>
    <hyperlink ref="F4" r:id="rId8"/>
    <hyperlink ref="F7" r:id="rId9"/>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opLeftCell="A17" workbookViewId="0">
      <selection activeCell="E1" sqref="E1:G1"/>
    </sheetView>
  </sheetViews>
  <sheetFormatPr defaultColWidth="11" defaultRowHeight="15.75" x14ac:dyDescent="0.25"/>
  <cols>
    <col min="1" max="1" width="28.625" style="131" customWidth="1"/>
    <col min="2" max="2" width="35.625" customWidth="1"/>
    <col min="3" max="3" width="21.125" customWidth="1"/>
    <col min="4" max="4" width="15.875" customWidth="1"/>
    <col min="5" max="5" width="28.5" customWidth="1"/>
    <col min="6" max="6" width="29.375" customWidth="1"/>
    <col min="7" max="7" width="15.375" customWidth="1"/>
    <col min="8" max="8" width="27.125" customWidth="1"/>
  </cols>
  <sheetData>
    <row r="1" spans="1:22" ht="63" x14ac:dyDescent="0.25">
      <c r="A1" s="114" t="s">
        <v>956</v>
      </c>
      <c r="B1" s="119" t="s">
        <v>0</v>
      </c>
      <c r="C1" s="119" t="s">
        <v>1</v>
      </c>
      <c r="D1" s="119" t="s">
        <v>599</v>
      </c>
      <c r="E1" s="119" t="s">
        <v>2</v>
      </c>
      <c r="F1" s="119" t="s">
        <v>3</v>
      </c>
      <c r="G1" s="119" t="s">
        <v>4</v>
      </c>
      <c r="H1" s="119" t="s">
        <v>596</v>
      </c>
      <c r="I1" s="119" t="s">
        <v>613</v>
      </c>
      <c r="J1" s="39" t="s">
        <v>895</v>
      </c>
      <c r="K1" s="40" t="s">
        <v>844</v>
      </c>
      <c r="L1" s="40" t="s">
        <v>1061</v>
      </c>
      <c r="M1" s="40" t="s">
        <v>593</v>
      </c>
      <c r="N1" s="141" t="s">
        <v>11</v>
      </c>
      <c r="O1" s="146"/>
      <c r="P1" s="146"/>
      <c r="Q1" s="146"/>
      <c r="R1" s="2"/>
      <c r="S1" s="2"/>
      <c r="T1" s="2"/>
      <c r="U1" s="2"/>
      <c r="V1" s="2"/>
    </row>
    <row r="2" spans="1:22" ht="94.5" x14ac:dyDescent="0.25">
      <c r="A2" s="29" t="str">
        <f t="shared" ref="A2:A18" si="0">CONCATENATE(N2," ",O2, " ",P2," ",Q2)</f>
        <v xml:space="preserve">  Home Repair Support Services</v>
      </c>
      <c r="B2" s="16" t="s">
        <v>1315</v>
      </c>
      <c r="C2" s="239" t="s">
        <v>26</v>
      </c>
      <c r="D2" s="239" t="s">
        <v>785</v>
      </c>
      <c r="E2" s="118" t="s">
        <v>1249</v>
      </c>
      <c r="F2" s="240" t="s">
        <v>27</v>
      </c>
      <c r="G2" s="16" t="s">
        <v>1350</v>
      </c>
      <c r="H2" s="47" t="s">
        <v>1370</v>
      </c>
      <c r="I2" s="17"/>
      <c r="J2" s="3"/>
      <c r="K2" s="4"/>
      <c r="L2" s="3" t="s">
        <v>597</v>
      </c>
      <c r="M2" s="158" t="s">
        <v>597</v>
      </c>
      <c r="N2" s="29" t="str">
        <f t="shared" ref="N2:N15" si="1">IF(J2="x","Rental Housing","")</f>
        <v/>
      </c>
      <c r="O2" s="29" t="str">
        <f t="shared" ref="O2:O15" si="2">IF(K2="x","Purchase Assistance","")</f>
        <v/>
      </c>
      <c r="P2" s="29" t="str">
        <f t="shared" ref="P2:P19" si="3">IF(L2="x","Home Repair","")</f>
        <v>Home Repair</v>
      </c>
      <c r="Q2" s="29" t="str">
        <f t="shared" ref="Q2:Q15" si="4">IF(M2="x","Support Services","")</f>
        <v>Support Services</v>
      </c>
      <c r="R2" s="2"/>
      <c r="S2" s="2"/>
      <c r="T2" s="2"/>
      <c r="U2" s="2"/>
      <c r="V2" s="2"/>
    </row>
    <row r="3" spans="1:22" ht="47.25" x14ac:dyDescent="0.25">
      <c r="A3" s="29" t="str">
        <f t="shared" si="0"/>
        <v xml:space="preserve">  Home Repair </v>
      </c>
      <c r="B3" s="16" t="s">
        <v>1349</v>
      </c>
      <c r="C3" s="241" t="s">
        <v>1316</v>
      </c>
      <c r="D3" s="241" t="s">
        <v>991</v>
      </c>
      <c r="E3" s="116" t="s">
        <v>1348</v>
      </c>
      <c r="F3" s="240"/>
      <c r="G3" s="43" t="s">
        <v>102</v>
      </c>
      <c r="H3" s="43" t="s">
        <v>1369</v>
      </c>
      <c r="I3" s="17"/>
      <c r="J3" s="2"/>
      <c r="K3" s="2"/>
      <c r="L3" s="2" t="s">
        <v>597</v>
      </c>
      <c r="M3" s="2"/>
      <c r="N3" s="29" t="str">
        <f t="shared" si="1"/>
        <v/>
      </c>
      <c r="O3" s="29" t="str">
        <f t="shared" si="2"/>
        <v/>
      </c>
      <c r="P3" s="29" t="str">
        <f t="shared" si="3"/>
        <v>Home Repair</v>
      </c>
      <c r="Q3" s="29" t="str">
        <f t="shared" si="4"/>
        <v/>
      </c>
      <c r="R3" s="2"/>
      <c r="S3" s="2"/>
      <c r="T3" s="2"/>
      <c r="U3" s="2"/>
      <c r="V3" s="2"/>
    </row>
    <row r="4" spans="1:22" ht="47.25" x14ac:dyDescent="0.25">
      <c r="A4" s="29" t="str">
        <f t="shared" si="0"/>
        <v xml:space="preserve">Rental Housing   </v>
      </c>
      <c r="B4" s="43" t="s">
        <v>1351</v>
      </c>
      <c r="C4" s="242" t="s">
        <v>1317</v>
      </c>
      <c r="D4" s="241" t="s">
        <v>991</v>
      </c>
      <c r="E4" s="243" t="s">
        <v>1318</v>
      </c>
      <c r="F4" s="118" t="s">
        <v>1319</v>
      </c>
      <c r="G4" s="43" t="s">
        <v>1320</v>
      </c>
      <c r="H4" s="248" t="s">
        <v>1366</v>
      </c>
      <c r="I4" s="18"/>
      <c r="J4" s="2" t="s">
        <v>597</v>
      </c>
      <c r="K4" s="2"/>
      <c r="L4" s="2"/>
      <c r="M4" s="2"/>
      <c r="N4" s="29" t="str">
        <f t="shared" si="1"/>
        <v>Rental Housing</v>
      </c>
      <c r="O4" s="29" t="str">
        <f t="shared" si="2"/>
        <v/>
      </c>
      <c r="P4" s="29" t="str">
        <f t="shared" si="3"/>
        <v/>
      </c>
      <c r="Q4" s="29" t="str">
        <f t="shared" si="4"/>
        <v/>
      </c>
      <c r="R4" s="2"/>
      <c r="S4" s="2"/>
      <c r="T4" s="2"/>
      <c r="U4" s="2"/>
      <c r="V4" s="2"/>
    </row>
    <row r="5" spans="1:22" ht="47.25" x14ac:dyDescent="0.25">
      <c r="A5" s="29" t="str">
        <f t="shared" si="0"/>
        <v xml:space="preserve"> Purchase Assistance  </v>
      </c>
      <c r="B5" s="20" t="s">
        <v>1321</v>
      </c>
      <c r="C5" s="244" t="s">
        <v>1322</v>
      </c>
      <c r="D5" s="244" t="s">
        <v>1323</v>
      </c>
      <c r="E5" s="118" t="s">
        <v>1324</v>
      </c>
      <c r="F5" s="118"/>
      <c r="G5" s="21" t="s">
        <v>255</v>
      </c>
      <c r="H5" s="20" t="s">
        <v>1368</v>
      </c>
      <c r="I5" s="21"/>
      <c r="J5" s="2"/>
      <c r="K5" s="2" t="s">
        <v>597</v>
      </c>
      <c r="L5" s="2"/>
      <c r="M5" s="2"/>
      <c r="N5" s="29" t="str">
        <f t="shared" si="1"/>
        <v/>
      </c>
      <c r="O5" s="29" t="str">
        <f t="shared" si="2"/>
        <v>Purchase Assistance</v>
      </c>
      <c r="P5" s="29" t="str">
        <f t="shared" si="3"/>
        <v/>
      </c>
      <c r="Q5" s="29" t="str">
        <f t="shared" si="4"/>
        <v/>
      </c>
      <c r="R5" s="2"/>
      <c r="S5" s="2"/>
      <c r="T5" s="2"/>
    </row>
    <row r="6" spans="1:22" ht="47.25" x14ac:dyDescent="0.25">
      <c r="A6" s="29" t="str">
        <f t="shared" si="0"/>
        <v xml:space="preserve"> Purchase Assistance  </v>
      </c>
      <c r="B6" s="21" t="s">
        <v>256</v>
      </c>
      <c r="C6" s="244" t="s">
        <v>1325</v>
      </c>
      <c r="D6" s="244" t="s">
        <v>1326</v>
      </c>
      <c r="E6" s="118" t="s">
        <v>1327</v>
      </c>
      <c r="F6" s="223" t="s">
        <v>1328</v>
      </c>
      <c r="G6" s="21" t="s">
        <v>257</v>
      </c>
      <c r="H6" s="20" t="s">
        <v>1368</v>
      </c>
      <c r="I6" s="21"/>
      <c r="J6" s="2"/>
      <c r="K6" s="2" t="s">
        <v>597</v>
      </c>
      <c r="L6" s="2"/>
      <c r="M6" s="2"/>
      <c r="N6" s="29" t="str">
        <f t="shared" si="1"/>
        <v/>
      </c>
      <c r="O6" s="29" t="str">
        <f t="shared" si="2"/>
        <v>Purchase Assistance</v>
      </c>
      <c r="P6" s="29" t="str">
        <f t="shared" si="3"/>
        <v/>
      </c>
      <c r="Q6" s="29" t="str">
        <f t="shared" si="4"/>
        <v/>
      </c>
      <c r="R6" s="2"/>
      <c r="S6" s="2"/>
      <c r="T6" s="2"/>
      <c r="U6" s="2"/>
      <c r="V6" s="2"/>
    </row>
    <row r="7" spans="1:22" ht="63" x14ac:dyDescent="0.25">
      <c r="A7" s="29" t="str">
        <f t="shared" si="0"/>
        <v xml:space="preserve">Rental Housing   </v>
      </c>
      <c r="B7" s="229" t="s">
        <v>1329</v>
      </c>
      <c r="C7" s="229" t="s">
        <v>1330</v>
      </c>
      <c r="D7" s="229" t="s">
        <v>927</v>
      </c>
      <c r="E7" s="118" t="s">
        <v>1331</v>
      </c>
      <c r="F7" s="118"/>
      <c r="G7" s="245" t="s">
        <v>281</v>
      </c>
      <c r="H7" s="190" t="s">
        <v>1367</v>
      </c>
      <c r="I7" s="190" t="s">
        <v>1050</v>
      </c>
      <c r="J7" s="2" t="s">
        <v>597</v>
      </c>
      <c r="K7" s="2"/>
      <c r="L7" s="2"/>
      <c r="M7" s="2"/>
      <c r="N7" s="29" t="str">
        <f t="shared" si="1"/>
        <v>Rental Housing</v>
      </c>
      <c r="O7" s="29" t="str">
        <f t="shared" si="2"/>
        <v/>
      </c>
      <c r="P7" s="29" t="str">
        <f t="shared" si="3"/>
        <v/>
      </c>
      <c r="Q7" s="29" t="str">
        <f t="shared" si="4"/>
        <v/>
      </c>
      <c r="R7" s="2"/>
      <c r="S7" s="2"/>
      <c r="T7" s="2"/>
      <c r="U7" s="2"/>
      <c r="V7" s="2"/>
    </row>
    <row r="8" spans="1:22" s="8" customFormat="1" ht="47.25" x14ac:dyDescent="0.25">
      <c r="A8" s="29" t="str">
        <f t="shared" si="0"/>
        <v xml:space="preserve">Rental Housing   </v>
      </c>
      <c r="B8" s="248" t="s">
        <v>1358</v>
      </c>
      <c r="C8" s="246" t="s">
        <v>1332</v>
      </c>
      <c r="D8" s="246" t="s">
        <v>1333</v>
      </c>
      <c r="E8" s="246"/>
      <c r="F8" s="247"/>
      <c r="G8" s="246" t="s">
        <v>411</v>
      </c>
      <c r="H8" s="248" t="s">
        <v>1366</v>
      </c>
      <c r="I8" s="248" t="s">
        <v>1050</v>
      </c>
      <c r="J8" s="2" t="s">
        <v>597</v>
      </c>
      <c r="N8" s="29" t="str">
        <f t="shared" si="1"/>
        <v>Rental Housing</v>
      </c>
      <c r="O8" s="29" t="str">
        <f t="shared" si="2"/>
        <v/>
      </c>
      <c r="P8" s="29" t="str">
        <f t="shared" si="3"/>
        <v/>
      </c>
      <c r="Q8" s="29" t="str">
        <f t="shared" si="4"/>
        <v/>
      </c>
    </row>
    <row r="9" spans="1:22" ht="78.75" x14ac:dyDescent="0.25">
      <c r="A9" s="29" t="str">
        <f t="shared" si="0"/>
        <v>Rental Housing   Support Services</v>
      </c>
      <c r="B9" s="148" t="s">
        <v>1334</v>
      </c>
      <c r="C9" s="249" t="s">
        <v>784</v>
      </c>
      <c r="D9" s="249" t="s">
        <v>785</v>
      </c>
      <c r="E9" s="250" t="s">
        <v>1335</v>
      </c>
      <c r="F9" s="243" t="s">
        <v>1057</v>
      </c>
      <c r="G9" s="251" t="s">
        <v>1336</v>
      </c>
      <c r="H9" s="148" t="s">
        <v>894</v>
      </c>
      <c r="I9" s="148"/>
      <c r="J9" s="2" t="s">
        <v>597</v>
      </c>
      <c r="K9" s="2" t="s">
        <v>11</v>
      </c>
      <c r="L9" s="2" t="s">
        <v>11</v>
      </c>
      <c r="M9" s="54" t="s">
        <v>597</v>
      </c>
      <c r="N9" s="29" t="str">
        <f t="shared" si="1"/>
        <v>Rental Housing</v>
      </c>
      <c r="O9" s="29" t="str">
        <f t="shared" si="2"/>
        <v/>
      </c>
      <c r="P9" s="29" t="str">
        <f t="shared" si="3"/>
        <v/>
      </c>
      <c r="Q9" s="29" t="str">
        <f t="shared" si="4"/>
        <v>Support Services</v>
      </c>
    </row>
    <row r="10" spans="1:22" s="9" customFormat="1" ht="173.25" x14ac:dyDescent="0.25">
      <c r="A10" s="29" t="str">
        <f t="shared" si="0"/>
        <v xml:space="preserve">Rental Housing Purchase Assistance Home Repair </v>
      </c>
      <c r="B10" s="252" t="s">
        <v>848</v>
      </c>
      <c r="C10" s="249" t="s">
        <v>531</v>
      </c>
      <c r="D10" s="189" t="s">
        <v>1031</v>
      </c>
      <c r="E10" s="118" t="s">
        <v>1337</v>
      </c>
      <c r="F10" s="118" t="s">
        <v>1049</v>
      </c>
      <c r="G10" s="148" t="s">
        <v>532</v>
      </c>
      <c r="H10" s="148" t="s">
        <v>632</v>
      </c>
      <c r="I10" s="148" t="s">
        <v>1072</v>
      </c>
      <c r="J10" s="238" t="s">
        <v>597</v>
      </c>
      <c r="K10" s="238" t="s">
        <v>597</v>
      </c>
      <c r="L10" s="238" t="s">
        <v>597</v>
      </c>
      <c r="N10" s="29" t="str">
        <f t="shared" si="1"/>
        <v>Rental Housing</v>
      </c>
      <c r="O10" s="29" t="str">
        <f t="shared" si="2"/>
        <v>Purchase Assistance</v>
      </c>
      <c r="P10" s="29" t="str">
        <f t="shared" si="3"/>
        <v>Home Repair</v>
      </c>
      <c r="Q10" s="29" t="str">
        <f t="shared" si="4"/>
        <v/>
      </c>
    </row>
    <row r="11" spans="1:22" s="9" customFormat="1" ht="252" customHeight="1" x14ac:dyDescent="0.25">
      <c r="A11" s="29" t="str">
        <f t="shared" si="0"/>
        <v>Rental Housing   Support Services</v>
      </c>
      <c r="B11" s="249" t="s">
        <v>1338</v>
      </c>
      <c r="C11" s="249" t="s">
        <v>992</v>
      </c>
      <c r="D11" s="249" t="s">
        <v>995</v>
      </c>
      <c r="E11" s="118" t="s">
        <v>1339</v>
      </c>
      <c r="F11" s="118" t="s">
        <v>994</v>
      </c>
      <c r="G11" s="148" t="s">
        <v>993</v>
      </c>
      <c r="H11" s="148" t="s">
        <v>996</v>
      </c>
      <c r="I11" s="148"/>
      <c r="J11" s="117" t="s">
        <v>597</v>
      </c>
      <c r="M11" s="9" t="s">
        <v>597</v>
      </c>
      <c r="N11" s="29" t="str">
        <f t="shared" si="1"/>
        <v>Rental Housing</v>
      </c>
      <c r="O11" s="29" t="str">
        <f t="shared" si="2"/>
        <v/>
      </c>
      <c r="P11" s="29" t="str">
        <f t="shared" si="3"/>
        <v/>
      </c>
      <c r="Q11" s="29" t="str">
        <f t="shared" si="4"/>
        <v>Support Services</v>
      </c>
    </row>
    <row r="12" spans="1:22" ht="78.75" x14ac:dyDescent="0.25">
      <c r="A12" s="29" t="str">
        <f t="shared" si="0"/>
        <v xml:space="preserve">   </v>
      </c>
      <c r="B12" s="253" t="s">
        <v>782</v>
      </c>
      <c r="C12" s="253" t="s">
        <v>1340</v>
      </c>
      <c r="D12" s="253" t="s">
        <v>1252</v>
      </c>
      <c r="E12" s="173" t="s">
        <v>1251</v>
      </c>
      <c r="F12" s="173" t="s">
        <v>1341</v>
      </c>
      <c r="G12" s="224" t="s">
        <v>614</v>
      </c>
      <c r="H12" s="224" t="s">
        <v>1365</v>
      </c>
      <c r="I12" s="148" t="s">
        <v>1006</v>
      </c>
      <c r="N12" s="29" t="str">
        <f t="shared" si="1"/>
        <v/>
      </c>
      <c r="O12" s="29" t="str">
        <f t="shared" si="2"/>
        <v/>
      </c>
      <c r="P12" s="29" t="str">
        <f t="shared" si="3"/>
        <v/>
      </c>
      <c r="Q12" s="29" t="str">
        <f t="shared" si="4"/>
        <v/>
      </c>
    </row>
    <row r="13" spans="1:22" ht="78.75" customHeight="1" x14ac:dyDescent="0.25">
      <c r="A13" s="29" t="str">
        <f t="shared" si="0"/>
        <v xml:space="preserve">Rental Housing   </v>
      </c>
      <c r="B13" s="253" t="s">
        <v>698</v>
      </c>
      <c r="C13" s="253" t="s">
        <v>960</v>
      </c>
      <c r="D13" s="253" t="s">
        <v>783</v>
      </c>
      <c r="E13" s="230" t="s">
        <v>1342</v>
      </c>
      <c r="F13" s="173" t="s">
        <v>1343</v>
      </c>
      <c r="G13" s="224" t="s">
        <v>961</v>
      </c>
      <c r="H13" s="254" t="s">
        <v>959</v>
      </c>
      <c r="I13" s="224" t="s">
        <v>11</v>
      </c>
      <c r="J13" t="s">
        <v>597</v>
      </c>
      <c r="N13" s="29" t="str">
        <f t="shared" si="1"/>
        <v>Rental Housing</v>
      </c>
      <c r="O13" s="29" t="str">
        <f t="shared" si="2"/>
        <v/>
      </c>
      <c r="P13" s="29" t="str">
        <f t="shared" si="3"/>
        <v/>
      </c>
      <c r="Q13" s="29" t="str">
        <f t="shared" si="4"/>
        <v/>
      </c>
    </row>
    <row r="14" spans="1:22" ht="31.5" x14ac:dyDescent="0.25">
      <c r="A14" s="29" t="str">
        <f t="shared" si="0"/>
        <v xml:space="preserve">Rental Housing  Home Repair </v>
      </c>
      <c r="B14" s="253" t="s">
        <v>1344</v>
      </c>
      <c r="C14" s="253" t="s">
        <v>990</v>
      </c>
      <c r="D14" s="224" t="s">
        <v>991</v>
      </c>
      <c r="E14" s="118" t="s">
        <v>770</v>
      </c>
      <c r="F14" s="255" t="s">
        <v>958</v>
      </c>
      <c r="G14" s="224" t="s">
        <v>957</v>
      </c>
      <c r="H14" s="224" t="s">
        <v>667</v>
      </c>
      <c r="I14" s="224"/>
      <c r="J14" t="s">
        <v>597</v>
      </c>
      <c r="L14" t="s">
        <v>597</v>
      </c>
      <c r="N14" s="29" t="str">
        <f t="shared" si="1"/>
        <v>Rental Housing</v>
      </c>
      <c r="O14" s="29" t="str">
        <f t="shared" si="2"/>
        <v/>
      </c>
      <c r="P14" s="29" t="str">
        <f t="shared" si="3"/>
        <v>Home Repair</v>
      </c>
      <c r="Q14" s="29" t="str">
        <f t="shared" si="4"/>
        <v/>
      </c>
    </row>
    <row r="15" spans="1:22" ht="141.75" x14ac:dyDescent="0.25">
      <c r="A15" s="29" t="str">
        <f t="shared" si="0"/>
        <v xml:space="preserve"> Purchase Assistance  Support Services</v>
      </c>
      <c r="B15" s="256" t="s">
        <v>1345</v>
      </c>
      <c r="C15" s="256" t="s">
        <v>556</v>
      </c>
      <c r="D15" s="26" t="s">
        <v>989</v>
      </c>
      <c r="E15" s="220" t="s">
        <v>1346</v>
      </c>
      <c r="F15" s="220" t="s">
        <v>988</v>
      </c>
      <c r="G15" s="26" t="s">
        <v>1347</v>
      </c>
      <c r="H15" s="148" t="s">
        <v>1355</v>
      </c>
      <c r="I15" s="224" t="s">
        <v>11</v>
      </c>
      <c r="K15" t="s">
        <v>597</v>
      </c>
      <c r="M15" t="s">
        <v>597</v>
      </c>
      <c r="N15" s="29" t="str">
        <f t="shared" si="1"/>
        <v/>
      </c>
      <c r="O15" s="29" t="str">
        <f t="shared" si="2"/>
        <v>Purchase Assistance</v>
      </c>
      <c r="P15" s="29" t="str">
        <f t="shared" si="3"/>
        <v/>
      </c>
      <c r="Q15" s="29" t="str">
        <f t="shared" si="4"/>
        <v>Support Services</v>
      </c>
    </row>
    <row r="16" spans="1:22" ht="180" x14ac:dyDescent="0.25">
      <c r="A16" s="29" t="str">
        <f t="shared" si="0"/>
        <v xml:space="preserve"> Purchase Assistance  Support Services</v>
      </c>
      <c r="B16" s="113" t="s">
        <v>1356</v>
      </c>
      <c r="C16" t="s">
        <v>1352</v>
      </c>
      <c r="D16" t="s">
        <v>1353</v>
      </c>
      <c r="E16" s="218" t="s">
        <v>1357</v>
      </c>
      <c r="G16" t="s">
        <v>1354</v>
      </c>
      <c r="H16" s="257" t="s">
        <v>1567</v>
      </c>
      <c r="K16" t="s">
        <v>597</v>
      </c>
      <c r="M16" t="s">
        <v>597</v>
      </c>
      <c r="N16" s="29" t="str">
        <f t="shared" ref="N16:N19" si="5">IF(J16="x","Rental Housing","")</f>
        <v/>
      </c>
      <c r="O16" s="29" t="str">
        <f t="shared" ref="O16:O19" si="6">IF(K16="x","Purchase Assistance","")</f>
        <v>Purchase Assistance</v>
      </c>
      <c r="P16" s="29" t="str">
        <f t="shared" si="3"/>
        <v/>
      </c>
      <c r="Q16" s="29" t="str">
        <f t="shared" ref="Q16:Q19" si="7">IF(M16="x","Support Services","")</f>
        <v>Support Services</v>
      </c>
    </row>
    <row r="17" spans="1:17" ht="94.5" x14ac:dyDescent="0.25">
      <c r="A17" s="29" t="str">
        <f t="shared" si="0"/>
        <v>Rental Housing   Support Services</v>
      </c>
      <c r="B17" s="113" t="s">
        <v>1360</v>
      </c>
      <c r="C17" s="259" t="s">
        <v>1359</v>
      </c>
      <c r="D17" s="259" t="s">
        <v>1250</v>
      </c>
      <c r="E17" s="218" t="s">
        <v>1363</v>
      </c>
      <c r="F17" s="116" t="s">
        <v>1362</v>
      </c>
      <c r="G17" s="258" t="s">
        <v>1361</v>
      </c>
      <c r="H17" s="2" t="s">
        <v>1364</v>
      </c>
      <c r="J17" t="s">
        <v>597</v>
      </c>
      <c r="M17" t="s">
        <v>597</v>
      </c>
      <c r="N17" s="29" t="str">
        <f t="shared" si="5"/>
        <v>Rental Housing</v>
      </c>
      <c r="O17" s="29" t="str">
        <f t="shared" si="6"/>
        <v/>
      </c>
      <c r="P17" s="29" t="str">
        <f t="shared" si="3"/>
        <v/>
      </c>
      <c r="Q17" s="29" t="str">
        <f t="shared" si="7"/>
        <v>Support Services</v>
      </c>
    </row>
    <row r="18" spans="1:17" ht="45" x14ac:dyDescent="0.25">
      <c r="A18" s="29" t="str">
        <f t="shared" si="0"/>
        <v xml:space="preserve">   </v>
      </c>
      <c r="B18" s="121" t="s">
        <v>1067</v>
      </c>
      <c r="N18" s="29" t="str">
        <f t="shared" si="5"/>
        <v/>
      </c>
      <c r="O18" s="29" t="str">
        <f t="shared" si="6"/>
        <v/>
      </c>
      <c r="P18" s="29" t="str">
        <f t="shared" si="3"/>
        <v/>
      </c>
      <c r="Q18" s="29" t="str">
        <f t="shared" si="7"/>
        <v/>
      </c>
    </row>
    <row r="19" spans="1:17" x14ac:dyDescent="0.25">
      <c r="N19" s="29" t="str">
        <f t="shared" si="5"/>
        <v/>
      </c>
      <c r="O19" s="29" t="str">
        <f t="shared" si="6"/>
        <v/>
      </c>
      <c r="P19" s="29" t="str">
        <f t="shared" si="3"/>
        <v/>
      </c>
      <c r="Q19" s="29" t="str">
        <f t="shared" si="7"/>
        <v/>
      </c>
    </row>
  </sheetData>
  <phoneticPr fontId="9" type="noConversion"/>
  <hyperlinks>
    <hyperlink ref="E2" r:id="rId1"/>
    <hyperlink ref="F2" r:id="rId2"/>
    <hyperlink ref="F4" r:id="rId3"/>
    <hyperlink ref="E5" r:id="rId4"/>
    <hyperlink ref="E6" r:id="rId5"/>
    <hyperlink ref="F6" r:id="rId6"/>
    <hyperlink ref="E9" r:id="rId7"/>
    <hyperlink ref="E10" r:id="rId8"/>
    <hyperlink ref="E13" r:id="rId9"/>
    <hyperlink ref="E15" r:id="rId10"/>
    <hyperlink ref="F15" r:id="rId11"/>
    <hyperlink ref="E4" r:id="rId12"/>
    <hyperlink ref="E7" r:id="rId13"/>
    <hyperlink ref="E12" r:id="rId14"/>
    <hyperlink ref="F12" r:id="rId15"/>
    <hyperlink ref="F13" r:id="rId16"/>
    <hyperlink ref="E14" r:id="rId17"/>
    <hyperlink ref="F9" r:id="rId18"/>
    <hyperlink ref="E3" r:id="rId19"/>
    <hyperlink ref="F17" r:id="rId20"/>
    <hyperlink ref="F10" r:id="rId21"/>
  </hyperlinks>
  <pageMargins left="0.75" right="0.75" top="1" bottom="1" header="0.5" footer="0.5"/>
  <pageSetup orientation="portrait" horizontalDpi="4294967292" verticalDpi="4294967292" r:id="rId2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D7" workbookViewId="0">
      <selection activeCell="E1" sqref="E1:G1"/>
    </sheetView>
  </sheetViews>
  <sheetFormatPr defaultColWidth="11" defaultRowHeight="15.75" x14ac:dyDescent="0.25"/>
  <cols>
    <col min="1" max="1" width="31.875" style="131" customWidth="1"/>
    <col min="2" max="2" width="40.625" customWidth="1"/>
    <col min="3" max="3" width="34.125" customWidth="1"/>
    <col min="5" max="5" width="29" customWidth="1"/>
    <col min="6" max="6" width="27.125" customWidth="1"/>
    <col min="7" max="7" width="14.625" customWidth="1"/>
    <col min="8" max="8" width="21.375" customWidth="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c r="O1" s="142"/>
      <c r="P1" s="142"/>
      <c r="Q1" s="142"/>
    </row>
    <row r="2" spans="1:17" ht="346.5" x14ac:dyDescent="0.25">
      <c r="A2" s="29" t="s">
        <v>1503</v>
      </c>
      <c r="B2" s="43" t="s">
        <v>1269</v>
      </c>
      <c r="C2" s="43" t="s">
        <v>1270</v>
      </c>
      <c r="D2" s="43" t="s">
        <v>1271</v>
      </c>
      <c r="E2" s="118" t="s">
        <v>1272</v>
      </c>
      <c r="F2" s="18"/>
      <c r="G2" s="43" t="s">
        <v>1273</v>
      </c>
      <c r="H2" s="43" t="s">
        <v>1274</v>
      </c>
      <c r="I2" s="18"/>
      <c r="K2" t="s">
        <v>597</v>
      </c>
      <c r="N2" s="29" t="s">
        <v>1027</v>
      </c>
      <c r="O2" s="29" t="s">
        <v>1028</v>
      </c>
      <c r="P2" s="29" t="s">
        <v>1027</v>
      </c>
      <c r="Q2" s="29" t="s">
        <v>1027</v>
      </c>
    </row>
    <row r="3" spans="1:17" ht="78.75" x14ac:dyDescent="0.25">
      <c r="A3" s="29" t="s">
        <v>1503</v>
      </c>
      <c r="B3" s="20" t="s">
        <v>1568</v>
      </c>
      <c r="C3" s="20" t="s">
        <v>1275</v>
      </c>
      <c r="D3" s="20" t="s">
        <v>1271</v>
      </c>
      <c r="E3" s="118" t="s">
        <v>1276</v>
      </c>
      <c r="F3" s="118" t="s">
        <v>1277</v>
      </c>
      <c r="G3" s="21" t="s">
        <v>254</v>
      </c>
      <c r="H3" s="21" t="s">
        <v>175</v>
      </c>
      <c r="I3" s="21"/>
      <c r="K3" t="s">
        <v>597</v>
      </c>
      <c r="N3" s="29" t="s">
        <v>1027</v>
      </c>
      <c r="O3" s="29" t="s">
        <v>1028</v>
      </c>
      <c r="P3" s="29" t="s">
        <v>1027</v>
      </c>
      <c r="Q3" s="29" t="s">
        <v>1027</v>
      </c>
    </row>
    <row r="4" spans="1:17" ht="63" x14ac:dyDescent="0.25">
      <c r="A4" s="29" t="s">
        <v>1029</v>
      </c>
      <c r="B4" s="229" t="s">
        <v>1278</v>
      </c>
      <c r="C4" s="229" t="s">
        <v>381</v>
      </c>
      <c r="D4" s="229" t="s">
        <v>1279</v>
      </c>
      <c r="E4" s="118" t="s">
        <v>1280</v>
      </c>
      <c r="F4" s="229" t="s">
        <v>1281</v>
      </c>
      <c r="G4" s="229" t="s">
        <v>382</v>
      </c>
      <c r="H4" s="190" t="s">
        <v>749</v>
      </c>
      <c r="I4" s="229"/>
      <c r="J4" s="65" t="s">
        <v>597</v>
      </c>
      <c r="N4" s="29" t="s">
        <v>594</v>
      </c>
      <c r="O4" s="29" t="s">
        <v>1027</v>
      </c>
      <c r="P4" s="29" t="s">
        <v>1027</v>
      </c>
      <c r="Q4" s="29" t="s">
        <v>1027</v>
      </c>
    </row>
    <row r="5" spans="1:17" ht="63" x14ac:dyDescent="0.25">
      <c r="A5" s="29" t="s">
        <v>1029</v>
      </c>
      <c r="B5" s="190" t="s">
        <v>1311</v>
      </c>
      <c r="C5" s="229" t="s">
        <v>400</v>
      </c>
      <c r="D5" s="229" t="s">
        <v>1282</v>
      </c>
      <c r="E5" s="118" t="s">
        <v>1283</v>
      </c>
      <c r="F5" s="229"/>
      <c r="G5" s="229" t="s">
        <v>401</v>
      </c>
      <c r="H5" s="190" t="s">
        <v>313</v>
      </c>
      <c r="I5" s="229"/>
      <c r="J5" s="65" t="s">
        <v>597</v>
      </c>
      <c r="N5" s="29" t="s">
        <v>594</v>
      </c>
      <c r="O5" s="29" t="s">
        <v>1027</v>
      </c>
      <c r="P5" s="29" t="s">
        <v>1027</v>
      </c>
      <c r="Q5" s="29" t="s">
        <v>1027</v>
      </c>
    </row>
    <row r="6" spans="1:17" ht="110.25" x14ac:dyDescent="0.25">
      <c r="A6" s="29" t="s">
        <v>1030</v>
      </c>
      <c r="B6" s="224" t="s">
        <v>548</v>
      </c>
      <c r="C6" s="224" t="s">
        <v>1284</v>
      </c>
      <c r="D6" s="224" t="s">
        <v>1285</v>
      </c>
      <c r="E6" s="230" t="s">
        <v>1286</v>
      </c>
      <c r="F6" s="224" t="s">
        <v>1287</v>
      </c>
      <c r="G6" s="224" t="s">
        <v>1288</v>
      </c>
      <c r="H6" s="224" t="s">
        <v>1521</v>
      </c>
      <c r="I6" s="224"/>
      <c r="N6" s="29" t="s">
        <v>1027</v>
      </c>
      <c r="O6" s="29" t="s">
        <v>1027</v>
      </c>
      <c r="P6" s="29" t="s">
        <v>1027</v>
      </c>
      <c r="Q6" s="29" t="s">
        <v>1027</v>
      </c>
    </row>
    <row r="7" spans="1:17" s="9" customFormat="1" ht="78.75" x14ac:dyDescent="0.25">
      <c r="A7" s="29" t="s">
        <v>1513</v>
      </c>
      <c r="B7" s="224" t="s">
        <v>1312</v>
      </c>
      <c r="C7" s="224" t="s">
        <v>598</v>
      </c>
      <c r="D7" s="224" t="s">
        <v>1172</v>
      </c>
      <c r="E7" s="230" t="s">
        <v>1148</v>
      </c>
      <c r="F7" s="231" t="s">
        <v>1289</v>
      </c>
      <c r="G7" s="232" t="s">
        <v>1290</v>
      </c>
      <c r="H7" s="224" t="s">
        <v>1314</v>
      </c>
      <c r="I7" s="224"/>
      <c r="J7" s="2"/>
      <c r="K7" s="2"/>
      <c r="L7" s="2" t="s">
        <v>597</v>
      </c>
      <c r="M7" s="2"/>
      <c r="N7" s="29" t="s">
        <v>1027</v>
      </c>
      <c r="O7" s="29" t="s">
        <v>1027</v>
      </c>
      <c r="P7" s="29" t="s">
        <v>1062</v>
      </c>
      <c r="Q7" s="29" t="s">
        <v>1027</v>
      </c>
    </row>
    <row r="8" spans="1:17" ht="126" x14ac:dyDescent="0.25">
      <c r="A8" s="29" t="s">
        <v>1513</v>
      </c>
      <c r="B8" s="224" t="s">
        <v>1291</v>
      </c>
      <c r="C8" s="232" t="s">
        <v>1292</v>
      </c>
      <c r="D8" s="224" t="s">
        <v>1271</v>
      </c>
      <c r="E8" s="233" t="s">
        <v>1293</v>
      </c>
      <c r="F8" s="173" t="s">
        <v>1294</v>
      </c>
      <c r="G8" s="224" t="s">
        <v>629</v>
      </c>
      <c r="H8" s="148" t="s">
        <v>1569</v>
      </c>
      <c r="I8" s="148" t="s">
        <v>1006</v>
      </c>
      <c r="L8" t="s">
        <v>597</v>
      </c>
      <c r="N8" s="29" t="s">
        <v>1027</v>
      </c>
      <c r="O8" s="29" t="s">
        <v>1027</v>
      </c>
      <c r="P8" s="29" t="s">
        <v>1062</v>
      </c>
      <c r="Q8" s="29" t="s">
        <v>1027</v>
      </c>
    </row>
    <row r="9" spans="1:17" ht="141.75" x14ac:dyDescent="0.25">
      <c r="A9" s="29" t="s">
        <v>1505</v>
      </c>
      <c r="B9" s="234" t="s">
        <v>1295</v>
      </c>
      <c r="C9" s="224" t="s">
        <v>1296</v>
      </c>
      <c r="D9" s="224" t="s">
        <v>1297</v>
      </c>
      <c r="E9" s="230" t="s">
        <v>1298</v>
      </c>
      <c r="F9" s="230" t="s">
        <v>1154</v>
      </c>
      <c r="G9" s="224" t="s">
        <v>1299</v>
      </c>
      <c r="H9" s="224" t="s">
        <v>1313</v>
      </c>
      <c r="I9" s="224"/>
      <c r="J9" s="238" t="s">
        <v>597</v>
      </c>
      <c r="M9" t="s">
        <v>597</v>
      </c>
      <c r="N9" s="29" t="s">
        <v>594</v>
      </c>
      <c r="O9" s="29" t="s">
        <v>1027</v>
      </c>
      <c r="P9" s="29" t="s">
        <v>1027</v>
      </c>
      <c r="Q9" s="29" t="s">
        <v>593</v>
      </c>
    </row>
    <row r="10" spans="1:17" ht="94.5" x14ac:dyDescent="0.25">
      <c r="A10" s="29" t="s">
        <v>1029</v>
      </c>
      <c r="B10" s="234" t="s">
        <v>926</v>
      </c>
      <c r="C10" s="224" t="s">
        <v>658</v>
      </c>
      <c r="D10" s="224" t="s">
        <v>659</v>
      </c>
      <c r="E10" s="230" t="s">
        <v>1300</v>
      </c>
      <c r="F10" s="235" t="s">
        <v>661</v>
      </c>
      <c r="G10" s="224" t="s">
        <v>1157</v>
      </c>
      <c r="H10" s="236" t="s">
        <v>663</v>
      </c>
      <c r="I10" s="224"/>
      <c r="J10" t="s">
        <v>597</v>
      </c>
      <c r="N10" s="29" t="s">
        <v>594</v>
      </c>
      <c r="O10" s="29" t="s">
        <v>1027</v>
      </c>
      <c r="P10" s="29" t="s">
        <v>1027</v>
      </c>
      <c r="Q10" s="29" t="s">
        <v>1027</v>
      </c>
    </row>
    <row r="11" spans="1:17" ht="120" x14ac:dyDescent="0.25">
      <c r="A11" s="29" t="s">
        <v>1042</v>
      </c>
      <c r="B11" s="224" t="s">
        <v>1301</v>
      </c>
      <c r="C11" s="224" t="s">
        <v>1302</v>
      </c>
      <c r="D11" s="224" t="s">
        <v>1303</v>
      </c>
      <c r="E11" s="224" t="s">
        <v>606</v>
      </c>
      <c r="F11" s="224" t="s">
        <v>606</v>
      </c>
      <c r="G11" s="224" t="s">
        <v>690</v>
      </c>
      <c r="H11" s="122" t="s">
        <v>1052</v>
      </c>
      <c r="I11" s="224"/>
      <c r="J11" s="238" t="s">
        <v>597</v>
      </c>
      <c r="N11" s="29" t="s">
        <v>594</v>
      </c>
      <c r="O11" s="29" t="s">
        <v>1027</v>
      </c>
      <c r="P11" s="29" t="s">
        <v>1027</v>
      </c>
      <c r="Q11" s="29" t="s">
        <v>1027</v>
      </c>
    </row>
    <row r="12" spans="1:17" s="69" customFormat="1" ht="120" x14ac:dyDescent="0.25">
      <c r="A12" s="29" t="s">
        <v>1042</v>
      </c>
      <c r="B12" s="224" t="s">
        <v>1304</v>
      </c>
      <c r="C12" s="224" t="s">
        <v>1305</v>
      </c>
      <c r="D12" s="224" t="s">
        <v>1306</v>
      </c>
      <c r="E12" s="233" t="s">
        <v>963</v>
      </c>
      <c r="F12" s="233" t="s">
        <v>1307</v>
      </c>
      <c r="G12" s="224" t="s">
        <v>962</v>
      </c>
      <c r="H12" s="122" t="s">
        <v>1052</v>
      </c>
      <c r="I12" s="224"/>
      <c r="N12" s="29" t="s">
        <v>1027</v>
      </c>
      <c r="O12" s="29" t="s">
        <v>1027</v>
      </c>
      <c r="P12" s="29" t="s">
        <v>1027</v>
      </c>
      <c r="Q12" s="29" t="s">
        <v>1027</v>
      </c>
    </row>
    <row r="13" spans="1:17" s="69" customFormat="1" ht="120" x14ac:dyDescent="0.25">
      <c r="A13" s="29" t="s">
        <v>1042</v>
      </c>
      <c r="B13" s="224" t="s">
        <v>1308</v>
      </c>
      <c r="C13" s="224" t="s">
        <v>1309</v>
      </c>
      <c r="D13" s="224" t="s">
        <v>1310</v>
      </c>
      <c r="E13" s="233" t="s">
        <v>719</v>
      </c>
      <c r="F13" s="224" t="s">
        <v>606</v>
      </c>
      <c r="G13" s="224" t="s">
        <v>964</v>
      </c>
      <c r="H13" s="122" t="s">
        <v>1052</v>
      </c>
      <c r="I13" s="224"/>
      <c r="J13" s="238" t="s">
        <v>597</v>
      </c>
      <c r="N13" s="29" t="s">
        <v>594</v>
      </c>
      <c r="O13" s="29" t="s">
        <v>1027</v>
      </c>
      <c r="P13" s="29" t="s">
        <v>1027</v>
      </c>
      <c r="Q13" s="29" t="s">
        <v>1027</v>
      </c>
    </row>
    <row r="14" spans="1:17" ht="220.5" x14ac:dyDescent="0.25">
      <c r="A14" s="29" t="s">
        <v>1064</v>
      </c>
      <c r="B14" s="237" t="s">
        <v>861</v>
      </c>
      <c r="C14" s="237" t="s">
        <v>1036</v>
      </c>
      <c r="D14" s="237" t="s">
        <v>712</v>
      </c>
      <c r="E14" s="235" t="s">
        <v>612</v>
      </c>
      <c r="F14" s="230" t="s">
        <v>1038</v>
      </c>
      <c r="G14" s="237" t="s">
        <v>601</v>
      </c>
      <c r="H14" s="224" t="s">
        <v>632</v>
      </c>
      <c r="I14" s="224" t="s">
        <v>1072</v>
      </c>
      <c r="J14" s="55" t="s">
        <v>597</v>
      </c>
      <c r="K14" s="56" t="s">
        <v>597</v>
      </c>
      <c r="L14" s="56" t="s">
        <v>597</v>
      </c>
      <c r="N14" s="29" t="s">
        <v>594</v>
      </c>
      <c r="O14" s="29" t="s">
        <v>1028</v>
      </c>
      <c r="P14" s="29" t="s">
        <v>1062</v>
      </c>
      <c r="Q14" s="29" t="s">
        <v>1027</v>
      </c>
    </row>
    <row r="15" spans="1:17" ht="30" x14ac:dyDescent="0.25">
      <c r="A15" s="29" t="s">
        <v>1030</v>
      </c>
      <c r="B15" s="121" t="s">
        <v>1067</v>
      </c>
      <c r="C15" s="2"/>
      <c r="D15" s="2"/>
      <c r="E15" s="2"/>
      <c r="F15" s="2"/>
      <c r="G15" s="2"/>
      <c r="H15" s="2"/>
      <c r="I15" s="2"/>
      <c r="N15" s="29" t="s">
        <v>1027</v>
      </c>
      <c r="O15" s="29" t="s">
        <v>1027</v>
      </c>
      <c r="P15" s="29" t="s">
        <v>1027</v>
      </c>
      <c r="Q15" s="29" t="s">
        <v>1027</v>
      </c>
    </row>
    <row r="16" spans="1:17" x14ac:dyDescent="0.25">
      <c r="B16" s="2"/>
      <c r="C16" s="2"/>
      <c r="D16" s="2"/>
      <c r="E16" s="2"/>
      <c r="F16" s="2"/>
      <c r="G16" s="2"/>
      <c r="H16" s="2"/>
      <c r="I16" s="2"/>
    </row>
    <row r="17" spans="2:9" x14ac:dyDescent="0.25">
      <c r="B17" s="2"/>
      <c r="C17" s="2"/>
      <c r="D17" s="2"/>
      <c r="E17" s="2"/>
      <c r="F17" s="2"/>
      <c r="G17" s="2"/>
      <c r="H17" s="2"/>
      <c r="I17" s="2"/>
    </row>
    <row r="18" spans="2:9" x14ac:dyDescent="0.25">
      <c r="B18" s="2"/>
      <c r="C18" s="2"/>
      <c r="D18" s="2"/>
      <c r="E18" s="2"/>
      <c r="F18" s="2"/>
      <c r="G18" s="2"/>
      <c r="H18" s="2"/>
      <c r="I18" s="2"/>
    </row>
    <row r="19" spans="2:9" x14ac:dyDescent="0.25">
      <c r="B19" s="2"/>
      <c r="C19" s="2"/>
      <c r="D19" s="2"/>
      <c r="E19" s="2"/>
      <c r="F19" s="2"/>
      <c r="G19" s="2"/>
      <c r="H19" s="2"/>
      <c r="I19" s="2"/>
    </row>
    <row r="20" spans="2:9" x14ac:dyDescent="0.25">
      <c r="B20" s="2"/>
      <c r="C20" s="2"/>
      <c r="D20" s="2"/>
      <c r="E20" s="2"/>
      <c r="F20" s="2"/>
      <c r="G20" s="2"/>
      <c r="H20" s="2"/>
      <c r="I20" s="2"/>
    </row>
    <row r="21" spans="2:9" x14ac:dyDescent="0.25">
      <c r="B21" s="2"/>
      <c r="C21" s="2"/>
      <c r="D21" s="2"/>
      <c r="E21" s="2"/>
      <c r="F21" s="2"/>
      <c r="G21" s="2"/>
      <c r="H21" s="2"/>
      <c r="I21" s="2"/>
    </row>
    <row r="22" spans="2:9" x14ac:dyDescent="0.25">
      <c r="B22" s="2"/>
      <c r="C22" s="2"/>
      <c r="D22" s="2"/>
      <c r="E22" s="2"/>
      <c r="F22" s="2"/>
      <c r="G22" s="2"/>
      <c r="H22" s="2"/>
      <c r="I22" s="2"/>
    </row>
    <row r="23" spans="2:9" x14ac:dyDescent="0.25">
      <c r="B23" s="2"/>
      <c r="C23" s="2"/>
      <c r="D23" s="2"/>
      <c r="E23" s="2"/>
      <c r="F23" s="2"/>
      <c r="G23" s="2"/>
      <c r="H23" s="2"/>
      <c r="I23" s="2"/>
    </row>
    <row r="24" spans="2:9" x14ac:dyDescent="0.25">
      <c r="B24" s="2"/>
      <c r="C24" s="2"/>
      <c r="D24" s="2"/>
      <c r="E24" s="2"/>
      <c r="F24" s="2"/>
      <c r="G24" s="2"/>
      <c r="H24" s="2"/>
      <c r="I24" s="2"/>
    </row>
    <row r="25" spans="2:9" x14ac:dyDescent="0.25">
      <c r="B25" s="2"/>
      <c r="C25" s="2"/>
      <c r="D25" s="2"/>
      <c r="E25" s="2"/>
      <c r="F25" s="2"/>
      <c r="G25" s="2"/>
      <c r="H25" s="2"/>
      <c r="I25" s="2"/>
    </row>
    <row r="26" spans="2:9" x14ac:dyDescent="0.25">
      <c r="B26" s="2"/>
      <c r="C26" s="2"/>
      <c r="D26" s="2"/>
      <c r="E26" s="2"/>
      <c r="F26" s="2"/>
      <c r="G26" s="2"/>
      <c r="H26" s="2"/>
      <c r="I26" s="2"/>
    </row>
    <row r="27" spans="2:9" x14ac:dyDescent="0.25">
      <c r="B27" s="2"/>
      <c r="C27" s="2"/>
      <c r="D27" s="2"/>
      <c r="E27" s="2"/>
      <c r="F27" s="2"/>
      <c r="G27" s="2"/>
      <c r="H27" s="2"/>
      <c r="I27" s="2"/>
    </row>
  </sheetData>
  <phoneticPr fontId="9" type="noConversion"/>
  <hyperlinks>
    <hyperlink ref="E2" r:id="rId1"/>
    <hyperlink ref="E3" r:id="rId2"/>
    <hyperlink ref="F3" r:id="rId3"/>
    <hyperlink ref="F4" r:id="rId4" display="scha001@cfl.rr.com"/>
    <hyperlink ref="E5" r:id="rId5"/>
    <hyperlink ref="E6" r:id="rId6"/>
    <hyperlink ref="E7" r:id="rId7"/>
    <hyperlink ref="F7" r:id="rId8"/>
    <hyperlink ref="F9" r:id="rId9"/>
    <hyperlink ref="E9" r:id="rId10"/>
    <hyperlink ref="F10" r:id="rId11"/>
    <hyperlink ref="E10" r:id="rId12"/>
    <hyperlink ref="F14" r:id="rId13"/>
    <hyperlink ref="E14" r:id="rId14"/>
    <hyperlink ref="E4" r:id="rId15"/>
    <hyperlink ref="F8" r:id="rId16"/>
  </hyperlinks>
  <pageMargins left="0.75" right="0.75" top="1" bottom="1" header="0.5" footer="0.5"/>
  <pageSetup orientation="portrait" horizontalDpi="4294967292" verticalDpi="4294967292" r:id="rId17"/>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E1" sqref="E1:G1"/>
    </sheetView>
  </sheetViews>
  <sheetFormatPr defaultColWidth="11" defaultRowHeight="15.75" x14ac:dyDescent="0.25"/>
  <cols>
    <col min="1" max="1" width="29.75" style="131" customWidth="1"/>
    <col min="2" max="2" width="37.875" customWidth="1"/>
    <col min="3" max="3" width="28.125" customWidth="1"/>
    <col min="5" max="5" width="22.375" customWidth="1"/>
    <col min="6" max="6" width="32.625" customWidth="1"/>
    <col min="7" max="7" width="14" customWidth="1"/>
    <col min="8" max="8" width="26.875" customWidth="1"/>
  </cols>
  <sheetData>
    <row r="1" spans="1:18" ht="63" x14ac:dyDescent="0.25">
      <c r="A1" s="114" t="s">
        <v>956</v>
      </c>
      <c r="B1" s="139" t="s">
        <v>0</v>
      </c>
      <c r="C1" s="138" t="s">
        <v>1</v>
      </c>
      <c r="D1" s="138" t="s">
        <v>1267</v>
      </c>
      <c r="E1" s="138" t="s">
        <v>2</v>
      </c>
      <c r="F1" s="138" t="s">
        <v>3</v>
      </c>
      <c r="G1" s="138" t="s">
        <v>4</v>
      </c>
      <c r="H1" s="138" t="s">
        <v>4</v>
      </c>
      <c r="I1" s="138" t="s">
        <v>596</v>
      </c>
      <c r="J1" s="138" t="s">
        <v>613</v>
      </c>
      <c r="K1" s="39" t="s">
        <v>594</v>
      </c>
      <c r="L1" s="39" t="s">
        <v>592</v>
      </c>
      <c r="M1" s="39" t="s">
        <v>1061</v>
      </c>
      <c r="N1" s="39" t="s">
        <v>593</v>
      </c>
      <c r="O1" s="145"/>
      <c r="P1" s="146"/>
      <c r="Q1" s="146"/>
      <c r="R1" s="146"/>
    </row>
    <row r="2" spans="1:18" ht="236.25" x14ac:dyDescent="0.25">
      <c r="A2" s="29" t="s">
        <v>1517</v>
      </c>
      <c r="B2" s="228" t="s">
        <v>699</v>
      </c>
      <c r="C2" s="176" t="s">
        <v>35</v>
      </c>
      <c r="D2" s="176" t="s">
        <v>712</v>
      </c>
      <c r="E2" s="176" t="s">
        <v>36</v>
      </c>
      <c r="F2" s="127" t="s">
        <v>889</v>
      </c>
      <c r="G2" s="161" t="s">
        <v>1256</v>
      </c>
      <c r="H2" s="162" t="s">
        <v>1069</v>
      </c>
      <c r="I2" s="177"/>
      <c r="J2" s="26"/>
      <c r="K2" s="26"/>
      <c r="L2" s="26" t="s">
        <v>1070</v>
      </c>
      <c r="M2" s="26" t="s">
        <v>1070</v>
      </c>
      <c r="N2" s="26" t="s">
        <v>1070</v>
      </c>
      <c r="O2" s="28" t="s">
        <v>1027</v>
      </c>
      <c r="P2" s="28" t="s">
        <v>1028</v>
      </c>
      <c r="Q2" s="28" t="s">
        <v>1062</v>
      </c>
      <c r="R2" s="28" t="s">
        <v>593</v>
      </c>
    </row>
    <row r="3" spans="1:18" ht="78.75" x14ac:dyDescent="0.25">
      <c r="A3" s="29" t="s">
        <v>1508</v>
      </c>
      <c r="B3" s="163" t="s">
        <v>1257</v>
      </c>
      <c r="C3" s="163" t="s">
        <v>1071</v>
      </c>
      <c r="D3" s="163" t="s">
        <v>812</v>
      </c>
      <c r="E3" s="118" t="s">
        <v>1258</v>
      </c>
      <c r="F3" s="163" t="s">
        <v>606</v>
      </c>
      <c r="G3" s="163" t="s">
        <v>103</v>
      </c>
      <c r="H3" s="169" t="s">
        <v>1570</v>
      </c>
      <c r="I3" s="178" t="s">
        <v>724</v>
      </c>
      <c r="J3" s="46" t="s">
        <v>1070</v>
      </c>
      <c r="K3" s="46" t="s">
        <v>1070</v>
      </c>
      <c r="L3" s="26" t="s">
        <v>1070</v>
      </c>
      <c r="M3" s="26"/>
      <c r="N3" s="26"/>
      <c r="O3" s="28" t="s">
        <v>594</v>
      </c>
      <c r="P3" s="28" t="s">
        <v>1028</v>
      </c>
      <c r="Q3" s="28" t="s">
        <v>1027</v>
      </c>
      <c r="R3" s="28" t="s">
        <v>1027</v>
      </c>
    </row>
    <row r="4" spans="1:18" ht="110.25" x14ac:dyDescent="0.25">
      <c r="A4" s="29" t="s">
        <v>1030</v>
      </c>
      <c r="B4" s="23" t="s">
        <v>475</v>
      </c>
      <c r="C4" s="23" t="s">
        <v>474</v>
      </c>
      <c r="D4" s="23" t="s">
        <v>756</v>
      </c>
      <c r="E4" s="118" t="s">
        <v>1056</v>
      </c>
      <c r="F4" s="118" t="s">
        <v>1259</v>
      </c>
      <c r="G4" s="23" t="s">
        <v>476</v>
      </c>
      <c r="H4" s="23" t="s">
        <v>462</v>
      </c>
      <c r="I4" s="23"/>
      <c r="J4" s="26"/>
      <c r="K4" s="26"/>
      <c r="L4" s="26"/>
      <c r="M4" s="26"/>
      <c r="N4" s="26"/>
      <c r="O4" s="28" t="s">
        <v>1027</v>
      </c>
      <c r="P4" s="28" t="s">
        <v>1027</v>
      </c>
      <c r="Q4" s="28" t="s">
        <v>1027</v>
      </c>
      <c r="R4" s="28" t="s">
        <v>1027</v>
      </c>
    </row>
    <row r="5" spans="1:18" s="8" customFormat="1" ht="94.5" x14ac:dyDescent="0.25">
      <c r="A5" s="29" t="s">
        <v>1513</v>
      </c>
      <c r="B5" s="26" t="s">
        <v>574</v>
      </c>
      <c r="C5" s="26" t="s">
        <v>575</v>
      </c>
      <c r="D5" s="26" t="s">
        <v>1260</v>
      </c>
      <c r="E5" s="220" t="s">
        <v>1261</v>
      </c>
      <c r="F5" s="220" t="s">
        <v>606</v>
      </c>
      <c r="G5" s="26" t="s">
        <v>576</v>
      </c>
      <c r="H5" s="26" t="s">
        <v>577</v>
      </c>
      <c r="I5" s="26"/>
      <c r="J5" s="26" t="s">
        <v>597</v>
      </c>
      <c r="K5" s="26"/>
      <c r="L5" s="26"/>
      <c r="M5" s="26" t="s">
        <v>597</v>
      </c>
      <c r="N5" s="26"/>
      <c r="O5" s="28" t="s">
        <v>1027</v>
      </c>
      <c r="P5" s="28" t="s">
        <v>1027</v>
      </c>
      <c r="Q5" s="28" t="s">
        <v>1062</v>
      </c>
      <c r="R5" s="28" t="s">
        <v>1027</v>
      </c>
    </row>
    <row r="6" spans="1:18" ht="47.25" x14ac:dyDescent="0.25">
      <c r="A6" s="29" t="s">
        <v>1029</v>
      </c>
      <c r="B6" s="26" t="s">
        <v>582</v>
      </c>
      <c r="C6" s="26" t="s">
        <v>583</v>
      </c>
      <c r="D6" s="26" t="s">
        <v>650</v>
      </c>
      <c r="E6" s="220" t="s">
        <v>1262</v>
      </c>
      <c r="F6" s="220" t="s">
        <v>584</v>
      </c>
      <c r="G6" s="26" t="s">
        <v>1151</v>
      </c>
      <c r="H6" s="26" t="s">
        <v>1063</v>
      </c>
      <c r="I6" s="26" t="s">
        <v>11</v>
      </c>
      <c r="J6" s="26" t="s">
        <v>597</v>
      </c>
      <c r="K6" s="26" t="s">
        <v>597</v>
      </c>
      <c r="L6" s="26"/>
      <c r="M6" s="26"/>
      <c r="N6" s="26"/>
      <c r="O6" s="28" t="s">
        <v>594</v>
      </c>
      <c r="P6" s="28" t="s">
        <v>1027</v>
      </c>
      <c r="Q6" s="28" t="s">
        <v>1027</v>
      </c>
      <c r="R6" s="28" t="s">
        <v>1027</v>
      </c>
    </row>
    <row r="7" spans="1:18" ht="79.5" thickBot="1" x14ac:dyDescent="0.3">
      <c r="A7" s="29" t="s">
        <v>1503</v>
      </c>
      <c r="B7" s="26" t="s">
        <v>767</v>
      </c>
      <c r="C7" s="225" t="s">
        <v>1263</v>
      </c>
      <c r="D7" s="26" t="s">
        <v>756</v>
      </c>
      <c r="E7" s="220" t="s">
        <v>755</v>
      </c>
      <c r="F7" s="226" t="s">
        <v>1264</v>
      </c>
      <c r="G7" s="26" t="s">
        <v>1265</v>
      </c>
      <c r="H7" s="26" t="s">
        <v>1571</v>
      </c>
      <c r="I7" s="26" t="s">
        <v>1268</v>
      </c>
      <c r="J7" s="26"/>
      <c r="K7" s="26"/>
      <c r="L7" s="26" t="s">
        <v>597</v>
      </c>
      <c r="M7" s="26"/>
      <c r="N7" s="26"/>
      <c r="O7" s="28" t="s">
        <v>1027</v>
      </c>
      <c r="P7" s="28" t="s">
        <v>1028</v>
      </c>
      <c r="Q7" s="28" t="s">
        <v>1027</v>
      </c>
      <c r="R7" s="28" t="s">
        <v>1027</v>
      </c>
    </row>
    <row r="8" spans="1:18" s="11" customFormat="1" ht="174" thickBot="1" x14ac:dyDescent="0.3">
      <c r="A8" s="29" t="s">
        <v>1508</v>
      </c>
      <c r="B8" s="227" t="s">
        <v>1035</v>
      </c>
      <c r="C8" s="227" t="s">
        <v>1266</v>
      </c>
      <c r="D8" s="227" t="s">
        <v>712</v>
      </c>
      <c r="E8" s="220" t="s">
        <v>612</v>
      </c>
      <c r="F8" s="220" t="s">
        <v>1038</v>
      </c>
      <c r="G8" s="227" t="s">
        <v>601</v>
      </c>
      <c r="H8" s="26" t="s">
        <v>632</v>
      </c>
      <c r="I8" s="26" t="s">
        <v>1072</v>
      </c>
      <c r="J8" s="55" t="s">
        <v>597</v>
      </c>
      <c r="K8" s="56" t="s">
        <v>597</v>
      </c>
      <c r="L8" s="56" t="s">
        <v>597</v>
      </c>
      <c r="M8" s="26"/>
      <c r="N8" s="26"/>
      <c r="O8" s="28" t="s">
        <v>594</v>
      </c>
      <c r="P8" s="28" t="s">
        <v>1028</v>
      </c>
      <c r="Q8" s="28" t="s">
        <v>1027</v>
      </c>
      <c r="R8" s="28" t="s">
        <v>1027</v>
      </c>
    </row>
    <row r="9" spans="1:18" ht="45" x14ac:dyDescent="0.25">
      <c r="A9" s="172"/>
      <c r="B9" s="121" t="s">
        <v>1067</v>
      </c>
      <c r="C9" s="172"/>
      <c r="D9" s="172"/>
      <c r="E9" s="172"/>
      <c r="F9" s="172"/>
      <c r="G9" s="172"/>
      <c r="H9" s="172"/>
      <c r="I9" s="172"/>
      <c r="J9" s="172"/>
      <c r="K9" s="172"/>
      <c r="L9" s="172"/>
      <c r="M9" s="172"/>
      <c r="N9" s="29" t="s">
        <v>1027</v>
      </c>
      <c r="O9" s="29" t="s">
        <v>1027</v>
      </c>
      <c r="P9" s="29" t="s">
        <v>1027</v>
      </c>
      <c r="Q9" s="29" t="s">
        <v>1027</v>
      </c>
    </row>
    <row r="10" spans="1:18" x14ac:dyDescent="0.25">
      <c r="A10" s="172"/>
      <c r="B10" s="172"/>
      <c r="C10" s="172"/>
      <c r="D10" s="172"/>
      <c r="E10" s="172"/>
      <c r="F10" s="172"/>
      <c r="G10" s="172"/>
      <c r="H10" s="172"/>
      <c r="I10" s="172"/>
      <c r="J10" s="172"/>
      <c r="K10" s="172"/>
      <c r="L10" s="172"/>
      <c r="M10" s="172"/>
    </row>
    <row r="11" spans="1:18" x14ac:dyDescent="0.25">
      <c r="A11" s="172"/>
      <c r="B11" s="172"/>
      <c r="C11" s="172"/>
      <c r="D11" s="172"/>
      <c r="E11" s="172"/>
      <c r="F11" s="172"/>
      <c r="G11" s="172"/>
      <c r="H11" s="172"/>
      <c r="I11" s="172"/>
      <c r="J11" s="172"/>
      <c r="K11" s="172"/>
      <c r="L11" s="172"/>
      <c r="M11" s="172"/>
    </row>
    <row r="12" spans="1:18" x14ac:dyDescent="0.25">
      <c r="A12" s="172"/>
      <c r="B12" s="172"/>
      <c r="C12" s="172"/>
      <c r="D12" s="172"/>
      <c r="E12" s="172"/>
      <c r="F12" s="172"/>
      <c r="G12" s="172"/>
      <c r="H12" s="172"/>
      <c r="I12" s="172"/>
      <c r="J12" s="172"/>
      <c r="K12" s="172"/>
      <c r="L12" s="172"/>
      <c r="M12" s="172"/>
    </row>
    <row r="13" spans="1:18" x14ac:dyDescent="0.25">
      <c r="A13" s="172"/>
      <c r="B13" s="172"/>
      <c r="C13" s="172"/>
      <c r="D13" s="172"/>
      <c r="E13" s="172"/>
      <c r="F13" s="172"/>
      <c r="G13" s="172"/>
      <c r="H13" s="172"/>
      <c r="I13" s="172"/>
      <c r="J13" s="172"/>
      <c r="K13" s="172"/>
      <c r="L13" s="172"/>
      <c r="M13" s="172"/>
    </row>
    <row r="14" spans="1:18" x14ac:dyDescent="0.25">
      <c r="A14" s="172"/>
      <c r="B14" s="172"/>
      <c r="C14" s="172"/>
      <c r="D14" s="172"/>
      <c r="E14" s="172"/>
      <c r="F14" s="172"/>
      <c r="G14" s="172"/>
      <c r="H14" s="172"/>
      <c r="I14" s="172"/>
      <c r="J14" s="172"/>
      <c r="K14" s="172"/>
      <c r="L14" s="172"/>
      <c r="M14" s="172"/>
    </row>
    <row r="15" spans="1:18" x14ac:dyDescent="0.25">
      <c r="A15" s="172"/>
      <c r="B15" s="172"/>
      <c r="C15" s="172"/>
      <c r="D15" s="172"/>
      <c r="E15" s="172"/>
      <c r="F15" s="172"/>
      <c r="G15" s="172"/>
      <c r="H15" s="172"/>
      <c r="I15" s="172"/>
      <c r="J15" s="172"/>
      <c r="K15" s="172"/>
      <c r="L15" s="172"/>
      <c r="M15" s="172"/>
    </row>
  </sheetData>
  <autoFilter ref="A1:I1"/>
  <phoneticPr fontId="9" type="noConversion"/>
  <hyperlinks>
    <hyperlink ref="E3" r:id="rId1"/>
    <hyperlink ref="F3" r:id="rId2" display="denna.lafferty@sumtercountyfl.gov"/>
    <hyperlink ref="E4" r:id="rId3"/>
    <hyperlink ref="F4" r:id="rId4"/>
    <hyperlink ref="E5" r:id="rId5"/>
    <hyperlink ref="F5" r:id="rId6" display="marshaperkins@embarqmail.com"/>
    <hyperlink ref="E6" r:id="rId7"/>
    <hyperlink ref="F6" r:id="rId8"/>
    <hyperlink ref="E8" r:id="rId9"/>
    <hyperlink ref="F2" r:id="rId10"/>
    <hyperlink ref="E2" r:id="rId11"/>
    <hyperlink ref="E7" r:id="rId1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E1" sqref="E1:G1"/>
    </sheetView>
  </sheetViews>
  <sheetFormatPr defaultColWidth="11" defaultRowHeight="15.75" x14ac:dyDescent="0.25"/>
  <cols>
    <col min="1" max="1" width="26.375" style="131" customWidth="1"/>
    <col min="2" max="2" width="39.375" customWidth="1"/>
    <col min="3" max="3" width="30.875" customWidth="1"/>
    <col min="5" max="5" width="33.375" customWidth="1"/>
    <col min="6" max="6" width="26" customWidth="1"/>
    <col min="7" max="7" width="13.875" customWidth="1"/>
    <col min="8" max="8" width="25.625" customWidth="1"/>
    <col min="9" max="9" width="21.25" customWidth="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t="s">
        <v>11</v>
      </c>
      <c r="O1" s="142"/>
      <c r="P1" s="142"/>
      <c r="Q1" s="142"/>
    </row>
    <row r="2" spans="1:17" ht="90" x14ac:dyDescent="0.25">
      <c r="A2" s="29" t="s">
        <v>1509</v>
      </c>
      <c r="B2" s="16" t="s">
        <v>997</v>
      </c>
      <c r="C2" s="17" t="s">
        <v>38</v>
      </c>
      <c r="D2" s="16" t="s">
        <v>886</v>
      </c>
      <c r="E2" s="135" t="s">
        <v>1034</v>
      </c>
      <c r="F2" s="17" t="s">
        <v>37</v>
      </c>
      <c r="G2" s="17" t="s">
        <v>39</v>
      </c>
      <c r="H2" s="120" t="s">
        <v>1037</v>
      </c>
      <c r="I2" s="17"/>
      <c r="J2" s="3"/>
      <c r="K2" s="3"/>
      <c r="L2" s="2" t="s">
        <v>597</v>
      </c>
      <c r="M2" t="s">
        <v>597</v>
      </c>
      <c r="N2" s="29" t="s">
        <v>1027</v>
      </c>
      <c r="O2" s="29" t="s">
        <v>1027</v>
      </c>
      <c r="P2" s="29" t="s">
        <v>1062</v>
      </c>
      <c r="Q2" s="29" t="s">
        <v>593</v>
      </c>
    </row>
    <row r="3" spans="1:17" ht="78.75" x14ac:dyDescent="0.25">
      <c r="A3" s="29" t="s">
        <v>1503</v>
      </c>
      <c r="B3" s="18" t="s">
        <v>104</v>
      </c>
      <c r="C3" s="18" t="s">
        <v>60</v>
      </c>
      <c r="D3" s="18" t="s">
        <v>61</v>
      </c>
      <c r="E3" s="18" t="s">
        <v>105</v>
      </c>
      <c r="F3" s="18" t="s">
        <v>62</v>
      </c>
      <c r="G3" s="18" t="s">
        <v>63</v>
      </c>
      <c r="H3" s="18" t="s">
        <v>53</v>
      </c>
      <c r="I3" s="18"/>
      <c r="J3" s="2"/>
      <c r="K3" s="2" t="s">
        <v>597</v>
      </c>
      <c r="L3" s="2"/>
      <c r="N3" s="29" t="s">
        <v>1027</v>
      </c>
      <c r="O3" s="29" t="s">
        <v>1028</v>
      </c>
      <c r="P3" s="29" t="s">
        <v>1027</v>
      </c>
      <c r="Q3" s="29" t="s">
        <v>1027</v>
      </c>
    </row>
    <row r="4" spans="1:17" ht="47.25" x14ac:dyDescent="0.25">
      <c r="A4" s="29" t="s">
        <v>1029</v>
      </c>
      <c r="B4" s="22" t="s">
        <v>314</v>
      </c>
      <c r="C4" s="22" t="s">
        <v>310</v>
      </c>
      <c r="D4" s="22" t="s">
        <v>66</v>
      </c>
      <c r="E4" s="22"/>
      <c r="F4" s="22" t="s">
        <v>311</v>
      </c>
      <c r="G4" s="22" t="s">
        <v>312</v>
      </c>
      <c r="H4" s="22" t="s">
        <v>313</v>
      </c>
      <c r="I4" s="22"/>
      <c r="J4" s="2" t="s">
        <v>597</v>
      </c>
      <c r="K4" s="2"/>
      <c r="L4" s="2"/>
      <c r="N4" s="29" t="s">
        <v>594</v>
      </c>
      <c r="O4" s="29" t="s">
        <v>1027</v>
      </c>
      <c r="P4" s="29" t="s">
        <v>1027</v>
      </c>
      <c r="Q4" s="29" t="s">
        <v>1027</v>
      </c>
    </row>
    <row r="5" spans="1:17" ht="47.25" x14ac:dyDescent="0.25">
      <c r="A5" s="29" t="s">
        <v>1029</v>
      </c>
      <c r="B5" s="22" t="s">
        <v>356</v>
      </c>
      <c r="C5" s="22" t="s">
        <v>357</v>
      </c>
      <c r="D5" s="22" t="s">
        <v>61</v>
      </c>
      <c r="E5" s="22"/>
      <c r="F5" s="22" t="s">
        <v>358</v>
      </c>
      <c r="G5" s="22" t="s">
        <v>359</v>
      </c>
      <c r="H5" s="27" t="s">
        <v>313</v>
      </c>
      <c r="I5" s="22"/>
      <c r="J5" s="2" t="s">
        <v>597</v>
      </c>
      <c r="K5" s="2"/>
      <c r="L5" s="2"/>
      <c r="N5" s="29" t="s">
        <v>594</v>
      </c>
      <c r="O5" s="29" t="s">
        <v>1027</v>
      </c>
      <c r="P5" s="29" t="s">
        <v>1027</v>
      </c>
      <c r="Q5" s="29" t="s">
        <v>1027</v>
      </c>
    </row>
    <row r="6" spans="1:17" s="8" customFormat="1" ht="126" x14ac:dyDescent="0.25">
      <c r="A6" s="29" t="s">
        <v>1505</v>
      </c>
      <c r="B6" s="23" t="s">
        <v>489</v>
      </c>
      <c r="C6" s="23" t="s">
        <v>490</v>
      </c>
      <c r="D6" s="23" t="s">
        <v>61</v>
      </c>
      <c r="E6" s="23" t="s">
        <v>491</v>
      </c>
      <c r="F6" s="23" t="s">
        <v>493</v>
      </c>
      <c r="G6" s="23" t="s">
        <v>494</v>
      </c>
      <c r="H6" s="35" t="s">
        <v>495</v>
      </c>
      <c r="I6" s="23"/>
      <c r="J6" s="54" t="s">
        <v>597</v>
      </c>
      <c r="M6" s="8" t="s">
        <v>597</v>
      </c>
      <c r="N6" s="29" t="s">
        <v>594</v>
      </c>
      <c r="O6" s="29" t="s">
        <v>1027</v>
      </c>
      <c r="P6" s="29" t="s">
        <v>1027</v>
      </c>
      <c r="Q6" s="29" t="s">
        <v>593</v>
      </c>
    </row>
    <row r="7" spans="1:17" ht="126" x14ac:dyDescent="0.25">
      <c r="A7" s="29" t="s">
        <v>1504</v>
      </c>
      <c r="B7" s="23" t="s">
        <v>496</v>
      </c>
      <c r="C7" s="23" t="s">
        <v>497</v>
      </c>
      <c r="D7" s="23" t="s">
        <v>498</v>
      </c>
      <c r="E7" s="23"/>
      <c r="F7" s="23" t="s">
        <v>499</v>
      </c>
      <c r="G7" s="23" t="s">
        <v>500</v>
      </c>
      <c r="H7" s="23" t="s">
        <v>495</v>
      </c>
      <c r="I7" s="23"/>
      <c r="J7" s="2"/>
      <c r="K7" s="2"/>
      <c r="L7" s="2"/>
      <c r="M7" t="s">
        <v>597</v>
      </c>
      <c r="N7" s="29" t="s">
        <v>1027</v>
      </c>
      <c r="O7" s="29" t="s">
        <v>1027</v>
      </c>
      <c r="P7" s="29" t="s">
        <v>1027</v>
      </c>
      <c r="Q7" s="29" t="s">
        <v>593</v>
      </c>
    </row>
    <row r="8" spans="1:17" ht="63" x14ac:dyDescent="0.25">
      <c r="A8" s="29" t="s">
        <v>1506</v>
      </c>
      <c r="B8" s="13" t="s">
        <v>602</v>
      </c>
      <c r="C8" t="s">
        <v>603</v>
      </c>
      <c r="D8" s="2" t="s">
        <v>604</v>
      </c>
      <c r="E8" s="2" t="s">
        <v>606</v>
      </c>
      <c r="F8" s="4" t="s">
        <v>605</v>
      </c>
      <c r="G8" t="s">
        <v>63</v>
      </c>
      <c r="H8" t="s">
        <v>1572</v>
      </c>
      <c r="I8" s="2" t="s">
        <v>1068</v>
      </c>
      <c r="J8" s="2"/>
      <c r="K8" s="2" t="s">
        <v>597</v>
      </c>
      <c r="L8" s="2" t="s">
        <v>597</v>
      </c>
      <c r="N8" s="29" t="s">
        <v>1027</v>
      </c>
      <c r="O8" s="29" t="s">
        <v>1028</v>
      </c>
      <c r="P8" s="29" t="s">
        <v>1062</v>
      </c>
      <c r="Q8" s="29" t="s">
        <v>1027</v>
      </c>
    </row>
    <row r="9" spans="1:17" ht="173.25" x14ac:dyDescent="0.25">
      <c r="A9" s="29" t="s">
        <v>1064</v>
      </c>
      <c r="B9" s="29" t="s">
        <v>799</v>
      </c>
      <c r="C9" s="29" t="s">
        <v>795</v>
      </c>
      <c r="D9" s="29" t="s">
        <v>796</v>
      </c>
      <c r="E9" s="25" t="s">
        <v>791</v>
      </c>
      <c r="F9" s="220" t="s">
        <v>1041</v>
      </c>
      <c r="G9" s="29" t="s">
        <v>797</v>
      </c>
      <c r="H9" s="2" t="s">
        <v>632</v>
      </c>
      <c r="I9" s="2" t="s">
        <v>1072</v>
      </c>
      <c r="J9" s="29" t="s">
        <v>597</v>
      </c>
      <c r="K9" s="29" t="s">
        <v>597</v>
      </c>
      <c r="L9" s="29" t="s">
        <v>597</v>
      </c>
      <c r="N9" s="29" t="s">
        <v>594</v>
      </c>
      <c r="O9" s="29" t="s">
        <v>1028</v>
      </c>
      <c r="P9" s="29" t="s">
        <v>1062</v>
      </c>
      <c r="Q9" s="29" t="s">
        <v>1027</v>
      </c>
    </row>
    <row r="10" spans="1:17" x14ac:dyDescent="0.25">
      <c r="A10" s="29" t="s">
        <v>1030</v>
      </c>
      <c r="B10" s="4"/>
      <c r="C10" s="2"/>
      <c r="D10" s="2"/>
      <c r="E10" s="2"/>
      <c r="F10" s="2"/>
      <c r="G10" s="2"/>
      <c r="H10" s="2"/>
      <c r="I10" s="2"/>
      <c r="J10" s="2"/>
      <c r="K10" s="2"/>
      <c r="L10" s="2"/>
      <c r="N10" s="29" t="s">
        <v>1027</v>
      </c>
      <c r="O10" s="29" t="s">
        <v>1027</v>
      </c>
      <c r="P10" s="29" t="s">
        <v>1027</v>
      </c>
      <c r="Q10" s="29" t="s">
        <v>1027</v>
      </c>
    </row>
    <row r="11" spans="1:17" x14ac:dyDescent="0.25">
      <c r="B11" s="2"/>
      <c r="C11" s="2"/>
      <c r="D11" s="2"/>
      <c r="E11" s="2"/>
      <c r="F11" s="2"/>
      <c r="G11" s="2"/>
      <c r="H11" s="2"/>
      <c r="I11" s="2"/>
      <c r="J11" s="2"/>
      <c r="K11" s="2"/>
      <c r="L11" s="2"/>
    </row>
    <row r="12" spans="1:17" x14ac:dyDescent="0.25">
      <c r="B12" s="2"/>
      <c r="C12" s="2"/>
      <c r="D12" s="2"/>
      <c r="E12" s="2"/>
      <c r="F12" s="2"/>
      <c r="G12" s="2"/>
      <c r="H12" s="2"/>
      <c r="I12" s="2"/>
      <c r="J12" s="2"/>
      <c r="K12" s="2"/>
      <c r="L12" s="2"/>
    </row>
    <row r="13" spans="1:17" x14ac:dyDescent="0.25">
      <c r="B13" s="2"/>
      <c r="C13" s="2"/>
      <c r="D13" s="2"/>
      <c r="E13" s="2"/>
      <c r="F13" s="2"/>
      <c r="G13" s="2"/>
      <c r="H13" s="2"/>
      <c r="I13" s="2"/>
      <c r="J13" s="2"/>
      <c r="K13" s="2"/>
      <c r="L13" s="2"/>
    </row>
    <row r="14" spans="1:17" x14ac:dyDescent="0.25">
      <c r="B14" s="2"/>
      <c r="C14" s="2"/>
      <c r="D14" s="2"/>
      <c r="E14" s="2"/>
      <c r="F14" s="2"/>
      <c r="G14" s="2"/>
      <c r="H14" s="2"/>
      <c r="I14" s="2"/>
      <c r="J14" s="2"/>
      <c r="K14" s="2"/>
      <c r="L14" s="2"/>
    </row>
  </sheetData>
  <autoFilter ref="A1:I1"/>
  <phoneticPr fontId="9" type="noConversion"/>
  <hyperlinks>
    <hyperlink ref="E3" r:id="rId1"/>
    <hyperlink ref="F3" r:id="rId2"/>
    <hyperlink ref="F4" r:id="rId3"/>
    <hyperlink ref="F5" r:id="rId4"/>
    <hyperlink ref="E6" r:id="rId5"/>
    <hyperlink ref="F6" r:id="rId6"/>
    <hyperlink ref="F8" r:id="rId7"/>
    <hyperlink ref="E9" r:id="rId8"/>
    <hyperlink ref="E2" r:id="rId9"/>
    <hyperlink ref="F2" r:id="rId10"/>
    <hyperlink ref="F9" r:id="rId1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D9" workbookViewId="0">
      <selection activeCell="E1" sqref="E1:G1"/>
    </sheetView>
  </sheetViews>
  <sheetFormatPr defaultColWidth="11" defaultRowHeight="15.75" x14ac:dyDescent="0.25"/>
  <cols>
    <col min="1" max="1" width="33.625" style="131" customWidth="1"/>
    <col min="2" max="2" width="30" customWidth="1"/>
    <col min="3" max="3" width="17.125" customWidth="1"/>
    <col min="5" max="5" width="23.375" customWidth="1"/>
    <col min="6" max="6" width="26.125" customWidth="1"/>
    <col min="7" max="7" width="14.375" customWidth="1"/>
    <col min="8" max="8" width="26.375" customWidth="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t="s">
        <v>11</v>
      </c>
      <c r="O1" s="142"/>
      <c r="P1" s="142"/>
      <c r="Q1" s="142"/>
    </row>
    <row r="2" spans="1:17" ht="189" x14ac:dyDescent="0.25">
      <c r="A2" s="29" t="s">
        <v>1574</v>
      </c>
      <c r="B2" s="16" t="s">
        <v>769</v>
      </c>
      <c r="C2" s="17" t="s">
        <v>23</v>
      </c>
      <c r="D2" s="17" t="s">
        <v>5</v>
      </c>
      <c r="E2" s="17" t="s">
        <v>24</v>
      </c>
      <c r="F2" s="17" t="s">
        <v>25</v>
      </c>
      <c r="G2" s="16" t="s">
        <v>768</v>
      </c>
      <c r="H2" s="47" t="s">
        <v>642</v>
      </c>
      <c r="I2" s="17"/>
      <c r="J2" s="3" t="s">
        <v>597</v>
      </c>
      <c r="K2" s="2"/>
      <c r="L2" s="2" t="s">
        <v>597</v>
      </c>
      <c r="M2" s="2" t="s">
        <v>597</v>
      </c>
      <c r="N2" s="29" t="s">
        <v>594</v>
      </c>
      <c r="O2" s="29" t="s">
        <v>1027</v>
      </c>
      <c r="P2" s="29" t="s">
        <v>1062</v>
      </c>
      <c r="Q2" s="29" t="s">
        <v>593</v>
      </c>
    </row>
    <row r="3" spans="1:17" ht="78.75" x14ac:dyDescent="0.25">
      <c r="A3" s="29" t="s">
        <v>1503</v>
      </c>
      <c r="B3" s="18" t="s">
        <v>108</v>
      </c>
      <c r="C3" s="18" t="s">
        <v>106</v>
      </c>
      <c r="D3" s="18" t="s">
        <v>5</v>
      </c>
      <c r="E3" s="18" t="s">
        <v>64</v>
      </c>
      <c r="F3" s="18" t="s">
        <v>107</v>
      </c>
      <c r="G3" s="18" t="s">
        <v>65</v>
      </c>
      <c r="H3" s="18" t="s">
        <v>53</v>
      </c>
      <c r="I3" s="43" t="s">
        <v>724</v>
      </c>
      <c r="K3" t="s">
        <v>1070</v>
      </c>
      <c r="N3" s="29" t="s">
        <v>1027</v>
      </c>
      <c r="O3" s="29" t="s">
        <v>1028</v>
      </c>
      <c r="P3" s="29" t="s">
        <v>1027</v>
      </c>
      <c r="Q3" s="29" t="s">
        <v>1027</v>
      </c>
    </row>
    <row r="4" spans="1:17" ht="78.75" x14ac:dyDescent="0.25">
      <c r="A4" s="29" t="s">
        <v>1503</v>
      </c>
      <c r="B4" s="18" t="s">
        <v>109</v>
      </c>
      <c r="C4" s="18" t="s">
        <v>110</v>
      </c>
      <c r="D4" s="18" t="s">
        <v>111</v>
      </c>
      <c r="E4" s="18" t="s">
        <v>112</v>
      </c>
      <c r="F4" s="18" t="s">
        <v>107</v>
      </c>
      <c r="G4" s="18" t="s">
        <v>65</v>
      </c>
      <c r="H4" s="18" t="s">
        <v>53</v>
      </c>
      <c r="I4" s="43" t="s">
        <v>724</v>
      </c>
      <c r="K4" t="s">
        <v>1070</v>
      </c>
      <c r="N4" s="29" t="s">
        <v>1027</v>
      </c>
      <c r="O4" s="29" t="s">
        <v>1028</v>
      </c>
      <c r="P4" s="29" t="s">
        <v>1027</v>
      </c>
      <c r="Q4" s="29" t="s">
        <v>1027</v>
      </c>
    </row>
    <row r="5" spans="1:17" ht="78.75" x14ac:dyDescent="0.25">
      <c r="A5" s="29" t="s">
        <v>1503</v>
      </c>
      <c r="B5" s="21" t="s">
        <v>246</v>
      </c>
      <c r="C5" s="21" t="s">
        <v>247</v>
      </c>
      <c r="D5" s="21" t="s">
        <v>111</v>
      </c>
      <c r="E5" s="21" t="s">
        <v>248</v>
      </c>
      <c r="F5" s="21" t="s">
        <v>249</v>
      </c>
      <c r="G5" s="21" t="s">
        <v>250</v>
      </c>
      <c r="H5" s="21" t="s">
        <v>175</v>
      </c>
      <c r="I5" s="21"/>
      <c r="K5" t="s">
        <v>1070</v>
      </c>
      <c r="N5" s="29" t="s">
        <v>1027</v>
      </c>
      <c r="O5" s="29" t="s">
        <v>1028</v>
      </c>
      <c r="P5" s="29" t="s">
        <v>1027</v>
      </c>
      <c r="Q5" s="29" t="s">
        <v>1027</v>
      </c>
    </row>
    <row r="6" spans="1:17" s="8" customFormat="1" ht="126" x14ac:dyDescent="0.25">
      <c r="A6" s="29" t="s">
        <v>1505</v>
      </c>
      <c r="B6" s="23" t="s">
        <v>496</v>
      </c>
      <c r="C6" s="23" t="s">
        <v>497</v>
      </c>
      <c r="D6" s="23" t="s">
        <v>498</v>
      </c>
      <c r="E6" s="23"/>
      <c r="F6" s="23" t="s">
        <v>499</v>
      </c>
      <c r="G6" s="23" t="s">
        <v>500</v>
      </c>
      <c r="H6" s="23" t="s">
        <v>495</v>
      </c>
      <c r="I6" s="23"/>
      <c r="J6" s="2" t="s">
        <v>1070</v>
      </c>
      <c r="K6" s="2"/>
      <c r="L6" s="2"/>
      <c r="M6" s="8" t="s">
        <v>1070</v>
      </c>
      <c r="N6" s="29" t="s">
        <v>594</v>
      </c>
      <c r="O6" s="29" t="s">
        <v>1027</v>
      </c>
      <c r="P6" s="29" t="s">
        <v>1027</v>
      </c>
      <c r="Q6" s="29" t="s">
        <v>593</v>
      </c>
    </row>
    <row r="7" spans="1:17" s="9" customFormat="1" ht="126" x14ac:dyDescent="0.25">
      <c r="A7" s="29" t="s">
        <v>1029</v>
      </c>
      <c r="B7" s="132" t="s">
        <v>562</v>
      </c>
      <c r="C7" s="26" t="s">
        <v>563</v>
      </c>
      <c r="D7" s="26" t="s">
        <v>364</v>
      </c>
      <c r="E7" s="26"/>
      <c r="F7" s="26"/>
      <c r="G7" s="26" t="s">
        <v>567</v>
      </c>
      <c r="H7" s="26" t="s">
        <v>766</v>
      </c>
      <c r="I7" s="26"/>
      <c r="J7" s="9" t="s">
        <v>1070</v>
      </c>
      <c r="N7" s="29" t="s">
        <v>594</v>
      </c>
      <c r="O7" s="29" t="s">
        <v>1027</v>
      </c>
      <c r="P7" s="29" t="s">
        <v>1027</v>
      </c>
      <c r="Q7" s="29" t="s">
        <v>1027</v>
      </c>
    </row>
    <row r="8" spans="1:17" ht="63" x14ac:dyDescent="0.25">
      <c r="A8" s="29" t="s">
        <v>1504</v>
      </c>
      <c r="B8" s="143" t="s">
        <v>564</v>
      </c>
      <c r="C8" s="159" t="s">
        <v>565</v>
      </c>
      <c r="D8" s="159" t="s">
        <v>111</v>
      </c>
      <c r="E8" s="159"/>
      <c r="F8" s="160" t="s">
        <v>566</v>
      </c>
      <c r="G8" s="159" t="s">
        <v>568</v>
      </c>
      <c r="H8" s="159" t="s">
        <v>1573</v>
      </c>
      <c r="I8" s="159"/>
      <c r="J8" s="10"/>
      <c r="M8" t="s">
        <v>1070</v>
      </c>
      <c r="N8" s="29" t="s">
        <v>1027</v>
      </c>
      <c r="O8" s="29" t="s">
        <v>1027</v>
      </c>
      <c r="P8" s="29" t="s">
        <v>1027</v>
      </c>
      <c r="Q8" s="29" t="s">
        <v>593</v>
      </c>
    </row>
    <row r="9" spans="1:17" ht="126" x14ac:dyDescent="0.25">
      <c r="A9" s="29" t="s">
        <v>1030</v>
      </c>
      <c r="B9" s="26" t="s">
        <v>569</v>
      </c>
      <c r="C9" s="26" t="s">
        <v>570</v>
      </c>
      <c r="D9" s="26" t="s">
        <v>5</v>
      </c>
      <c r="E9" s="25" t="s">
        <v>571</v>
      </c>
      <c r="F9" s="25" t="s">
        <v>572</v>
      </c>
      <c r="G9" s="26" t="s">
        <v>573</v>
      </c>
      <c r="H9" s="26" t="s">
        <v>764</v>
      </c>
      <c r="I9" s="26" t="s">
        <v>1070</v>
      </c>
      <c r="N9" s="29" t="s">
        <v>1027</v>
      </c>
      <c r="O9" s="29" t="s">
        <v>1027</v>
      </c>
      <c r="P9" s="29" t="s">
        <v>1027</v>
      </c>
      <c r="Q9" s="29" t="s">
        <v>1027</v>
      </c>
    </row>
    <row r="10" spans="1:17" ht="47.25" x14ac:dyDescent="0.25">
      <c r="A10" s="29" t="s">
        <v>1513</v>
      </c>
      <c r="B10" s="13" t="s">
        <v>602</v>
      </c>
      <c r="C10" s="49" t="s">
        <v>603</v>
      </c>
      <c r="D10" s="2" t="s">
        <v>604</v>
      </c>
      <c r="E10" s="2" t="s">
        <v>606</v>
      </c>
      <c r="F10" s="4" t="s">
        <v>605</v>
      </c>
      <c r="G10" s="49" t="s">
        <v>63</v>
      </c>
      <c r="H10" s="15" t="s">
        <v>615</v>
      </c>
      <c r="I10" s="15" t="s">
        <v>1006</v>
      </c>
      <c r="L10" t="s">
        <v>1070</v>
      </c>
      <c r="N10" s="29" t="s">
        <v>1027</v>
      </c>
      <c r="O10" s="29" t="s">
        <v>1027</v>
      </c>
      <c r="P10" s="29" t="s">
        <v>1062</v>
      </c>
      <c r="Q10" s="29" t="s">
        <v>1027</v>
      </c>
    </row>
    <row r="11" spans="1:17" ht="173.25" x14ac:dyDescent="0.25">
      <c r="A11" s="29" t="s">
        <v>1064</v>
      </c>
      <c r="B11" s="29" t="s">
        <v>799</v>
      </c>
      <c r="C11" s="29" t="s">
        <v>795</v>
      </c>
      <c r="D11" s="29" t="s">
        <v>796</v>
      </c>
      <c r="E11" s="25" t="s">
        <v>791</v>
      </c>
      <c r="F11" s="220" t="s">
        <v>1041</v>
      </c>
      <c r="G11" s="29" t="s">
        <v>797</v>
      </c>
      <c r="H11" s="2" t="s">
        <v>632</v>
      </c>
      <c r="I11" s="2" t="s">
        <v>1072</v>
      </c>
      <c r="J11" s="29" t="s">
        <v>597</v>
      </c>
      <c r="K11" s="29" t="s">
        <v>597</v>
      </c>
      <c r="L11" s="29" t="s">
        <v>597</v>
      </c>
      <c r="N11" s="29" t="s">
        <v>594</v>
      </c>
      <c r="O11" s="29" t="s">
        <v>1028</v>
      </c>
      <c r="P11" s="29" t="s">
        <v>1062</v>
      </c>
      <c r="Q11" s="29" t="s">
        <v>1027</v>
      </c>
    </row>
    <row r="12" spans="1:17" x14ac:dyDescent="0.25">
      <c r="A12" s="29" t="s">
        <v>1030</v>
      </c>
      <c r="N12" s="29" t="s">
        <v>1027</v>
      </c>
      <c r="O12" s="29" t="s">
        <v>1027</v>
      </c>
      <c r="P12" s="29" t="s">
        <v>1027</v>
      </c>
      <c r="Q12" s="29" t="s">
        <v>1027</v>
      </c>
    </row>
  </sheetData>
  <autoFilter ref="A1:I1"/>
  <phoneticPr fontId="9" type="noConversion"/>
  <hyperlinks>
    <hyperlink ref="F10" r:id="rId1"/>
    <hyperlink ref="E11" r:id="rId2"/>
    <hyperlink ref="F2" r:id="rId3"/>
    <hyperlink ref="E2" r:id="rId4"/>
    <hyperlink ref="F9" r:id="rId5"/>
    <hyperlink ref="E9" r:id="rId6"/>
    <hyperlink ref="F8" r:id="rId7"/>
    <hyperlink ref="F5" r:id="rId8"/>
    <hyperlink ref="E5" r:id="rId9"/>
    <hyperlink ref="F4" r:id="rId10"/>
    <hyperlink ref="E4" r:id="rId11"/>
    <hyperlink ref="F3" r:id="rId12"/>
    <hyperlink ref="E3" r:id="rId13"/>
    <hyperlink ref="F11" r:id="rId1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E1" sqref="E1:G1"/>
    </sheetView>
  </sheetViews>
  <sheetFormatPr defaultColWidth="11" defaultRowHeight="15.75" x14ac:dyDescent="0.25"/>
  <cols>
    <col min="1" max="1" width="33" style="131" customWidth="1"/>
    <col min="2" max="2" width="32.375" customWidth="1"/>
    <col min="3" max="3" width="26.5" customWidth="1"/>
    <col min="5" max="5" width="21.125" customWidth="1"/>
    <col min="6" max="6" width="27.625" customWidth="1"/>
    <col min="7" max="7" width="14.625" customWidth="1"/>
    <col min="8" max="8" width="28.375" customWidth="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t="s">
        <v>11</v>
      </c>
      <c r="O1" s="142"/>
      <c r="P1" s="142"/>
      <c r="Q1" s="142"/>
    </row>
    <row r="2" spans="1:17" s="132" customFormat="1" ht="94.5" x14ac:dyDescent="0.25">
      <c r="A2" s="29" t="s">
        <v>1509</v>
      </c>
      <c r="B2" s="125" t="s">
        <v>699</v>
      </c>
      <c r="C2" s="161" t="s">
        <v>38</v>
      </c>
      <c r="D2" s="125" t="s">
        <v>860</v>
      </c>
      <c r="E2" s="118" t="s">
        <v>1034</v>
      </c>
      <c r="F2" s="161" t="s">
        <v>37</v>
      </c>
      <c r="G2" s="161" t="s">
        <v>39</v>
      </c>
      <c r="H2" s="179" t="s">
        <v>1485</v>
      </c>
      <c r="I2" s="161"/>
      <c r="J2" s="24"/>
      <c r="K2" s="24"/>
      <c r="L2" s="132" t="s">
        <v>597</v>
      </c>
      <c r="M2" s="132" t="s">
        <v>597</v>
      </c>
      <c r="N2" s="29" t="s">
        <v>1027</v>
      </c>
      <c r="O2" s="29" t="s">
        <v>1027</v>
      </c>
      <c r="P2" s="29" t="s">
        <v>1062</v>
      </c>
      <c r="Q2" s="29" t="s">
        <v>593</v>
      </c>
    </row>
    <row r="3" spans="1:17" s="132" customFormat="1" ht="110.25" x14ac:dyDescent="0.25">
      <c r="A3" s="29" t="s">
        <v>1029</v>
      </c>
      <c r="B3" s="22" t="s">
        <v>344</v>
      </c>
      <c r="C3" s="27" t="s">
        <v>1481</v>
      </c>
      <c r="D3" s="27" t="s">
        <v>1480</v>
      </c>
      <c r="E3" s="22" t="s">
        <v>1478</v>
      </c>
      <c r="F3" s="22"/>
      <c r="G3" s="22" t="s">
        <v>345</v>
      </c>
      <c r="H3" s="22" t="s">
        <v>1479</v>
      </c>
      <c r="I3" s="22"/>
      <c r="J3" s="65" t="s">
        <v>597</v>
      </c>
      <c r="N3" s="29" t="s">
        <v>594</v>
      </c>
      <c r="O3" s="29" t="s">
        <v>1027</v>
      </c>
      <c r="P3" s="29" t="s">
        <v>1027</v>
      </c>
      <c r="Q3" s="29" t="s">
        <v>1027</v>
      </c>
    </row>
    <row r="4" spans="1:17" s="132" customFormat="1" ht="78.75" x14ac:dyDescent="0.25">
      <c r="A4" s="29" t="s">
        <v>1064</v>
      </c>
      <c r="B4" s="219" t="s">
        <v>1483</v>
      </c>
      <c r="C4" s="219" t="s">
        <v>603</v>
      </c>
      <c r="D4" s="26" t="s">
        <v>604</v>
      </c>
      <c r="E4" s="26" t="s">
        <v>606</v>
      </c>
      <c r="F4" s="220"/>
      <c r="G4" s="219" t="s">
        <v>63</v>
      </c>
      <c r="H4" s="219" t="s">
        <v>1484</v>
      </c>
      <c r="I4" s="219" t="s">
        <v>987</v>
      </c>
      <c r="J4" s="29" t="s">
        <v>597</v>
      </c>
      <c r="K4" s="29" t="s">
        <v>597</v>
      </c>
      <c r="L4" s="29" t="s">
        <v>597</v>
      </c>
      <c r="N4" s="29" t="s">
        <v>594</v>
      </c>
      <c r="O4" s="29" t="s">
        <v>1028</v>
      </c>
      <c r="P4" s="29" t="s">
        <v>1062</v>
      </c>
      <c r="Q4" s="29" t="s">
        <v>1027</v>
      </c>
    </row>
    <row r="5" spans="1:17" s="132" customFormat="1" ht="157.5" x14ac:dyDescent="0.25">
      <c r="A5" s="29" t="s">
        <v>1064</v>
      </c>
      <c r="B5" s="29" t="s">
        <v>1482</v>
      </c>
      <c r="C5" s="29" t="s">
        <v>1008</v>
      </c>
      <c r="D5" s="29" t="s">
        <v>796</v>
      </c>
      <c r="E5" s="220" t="s">
        <v>791</v>
      </c>
      <c r="F5" s="220" t="s">
        <v>1041</v>
      </c>
      <c r="G5" s="29" t="s">
        <v>1055</v>
      </c>
      <c r="H5" s="26" t="s">
        <v>632</v>
      </c>
      <c r="I5" s="26" t="s">
        <v>1072</v>
      </c>
      <c r="J5" s="132" t="s">
        <v>597</v>
      </c>
      <c r="K5" s="219" t="s">
        <v>597</v>
      </c>
      <c r="L5" s="219" t="s">
        <v>597</v>
      </c>
      <c r="N5" s="29" t="s">
        <v>594</v>
      </c>
      <c r="O5" s="29" t="s">
        <v>1028</v>
      </c>
      <c r="P5" s="29" t="s">
        <v>1062</v>
      </c>
      <c r="Q5" s="29" t="s">
        <v>1027</v>
      </c>
    </row>
  </sheetData>
  <autoFilter ref="A1:I1"/>
  <phoneticPr fontId="9" type="noConversion"/>
  <hyperlinks>
    <hyperlink ref="E2" r:id="rId1"/>
    <hyperlink ref="F2" r:id="rId2"/>
    <hyperlink ref="E5" r:id="rId3"/>
    <hyperlink ref="F5" r:id="rId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E1" sqref="E1:G1"/>
    </sheetView>
  </sheetViews>
  <sheetFormatPr defaultColWidth="11" defaultRowHeight="15.75" x14ac:dyDescent="0.25"/>
  <cols>
    <col min="1" max="1" width="22.75" style="131" customWidth="1"/>
    <col min="2" max="2" width="38.5" customWidth="1"/>
    <col min="3" max="3" width="22.375" customWidth="1"/>
    <col min="4" max="4" width="16.125" customWidth="1"/>
    <col min="5" max="5" width="20" customWidth="1"/>
    <col min="6" max="6" width="30.125" customWidth="1"/>
    <col min="7" max="7" width="14.625" customWidth="1"/>
    <col min="8" max="8" width="34.75" customWidth="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c r="O1" s="142"/>
      <c r="P1" s="142"/>
      <c r="Q1" s="142"/>
    </row>
    <row r="2" spans="1:17" ht="141.75" x14ac:dyDescent="0.25">
      <c r="A2" s="29" t="s">
        <v>1504</v>
      </c>
      <c r="B2" s="182" t="s">
        <v>1073</v>
      </c>
      <c r="C2" s="125" t="s">
        <v>1004</v>
      </c>
      <c r="D2" s="125" t="s">
        <v>1094</v>
      </c>
      <c r="E2" s="183" t="s">
        <v>1066</v>
      </c>
      <c r="F2" s="182" t="s">
        <v>30</v>
      </c>
      <c r="G2" s="182" t="s">
        <v>31</v>
      </c>
      <c r="H2" s="184" t="s">
        <v>1074</v>
      </c>
      <c r="I2" s="182" t="s">
        <v>1075</v>
      </c>
      <c r="J2" s="182"/>
      <c r="K2" s="171"/>
      <c r="L2" s="171"/>
      <c r="M2" s="171" t="s">
        <v>597</v>
      </c>
      <c r="N2" s="29" t="s">
        <v>1027</v>
      </c>
      <c r="O2" s="29" t="s">
        <v>1027</v>
      </c>
      <c r="P2" s="29" t="s">
        <v>1027</v>
      </c>
      <c r="Q2" s="29" t="s">
        <v>593</v>
      </c>
    </row>
    <row r="3" spans="1:17" ht="63" x14ac:dyDescent="0.25">
      <c r="A3" s="29" t="s">
        <v>1064</v>
      </c>
      <c r="B3" s="169" t="s">
        <v>1106</v>
      </c>
      <c r="C3" s="185" t="s">
        <v>1092</v>
      </c>
      <c r="D3" s="169" t="s">
        <v>644</v>
      </c>
      <c r="E3" s="183" t="s">
        <v>1076</v>
      </c>
      <c r="F3" s="185" t="s">
        <v>69</v>
      </c>
      <c r="G3" s="185" t="s">
        <v>70</v>
      </c>
      <c r="H3" s="169" t="s">
        <v>1096</v>
      </c>
      <c r="I3" s="169" t="s">
        <v>979</v>
      </c>
      <c r="J3" s="169" t="s">
        <v>597</v>
      </c>
      <c r="K3" s="169" t="s">
        <v>597</v>
      </c>
      <c r="L3" s="169" t="s">
        <v>597</v>
      </c>
      <c r="M3" s="185"/>
      <c r="N3" s="29" t="s">
        <v>594</v>
      </c>
      <c r="O3" s="29" t="s">
        <v>1028</v>
      </c>
      <c r="P3" s="29" t="s">
        <v>1062</v>
      </c>
      <c r="Q3" s="29" t="s">
        <v>1027</v>
      </c>
    </row>
    <row r="4" spans="1:17" ht="31.5" x14ac:dyDescent="0.25">
      <c r="A4" s="29" t="s">
        <v>1503</v>
      </c>
      <c r="B4" s="186" t="s">
        <v>209</v>
      </c>
      <c r="C4" s="186" t="s">
        <v>1077</v>
      </c>
      <c r="D4" s="170" t="s">
        <v>1095</v>
      </c>
      <c r="E4" s="183" t="s">
        <v>1078</v>
      </c>
      <c r="F4" s="183" t="s">
        <v>1079</v>
      </c>
      <c r="G4" s="186" t="s">
        <v>210</v>
      </c>
      <c r="H4" s="170" t="s">
        <v>1097</v>
      </c>
      <c r="I4" s="170" t="s">
        <v>11</v>
      </c>
      <c r="J4" s="186"/>
      <c r="K4" s="170" t="s">
        <v>597</v>
      </c>
      <c r="L4" s="186"/>
      <c r="M4" s="186"/>
      <c r="N4" s="29" t="s">
        <v>1027</v>
      </c>
      <c r="O4" s="29" t="s">
        <v>1028</v>
      </c>
      <c r="P4" s="29" t="s">
        <v>1027</v>
      </c>
      <c r="Q4" s="29" t="s">
        <v>1027</v>
      </c>
    </row>
    <row r="5" spans="1:17" ht="31.5" x14ac:dyDescent="0.25">
      <c r="A5" s="29" t="s">
        <v>1029</v>
      </c>
      <c r="B5" s="190" t="s">
        <v>1109</v>
      </c>
      <c r="C5" s="190" t="s">
        <v>1107</v>
      </c>
      <c r="D5" s="187" t="s">
        <v>1080</v>
      </c>
      <c r="E5" s="183" t="s">
        <v>1081</v>
      </c>
      <c r="F5" s="183"/>
      <c r="G5" s="187" t="s">
        <v>321</v>
      </c>
      <c r="H5" s="190" t="s">
        <v>1098</v>
      </c>
      <c r="I5" s="187" t="s">
        <v>1050</v>
      </c>
      <c r="J5" s="190" t="s">
        <v>597</v>
      </c>
      <c r="K5" s="187"/>
      <c r="L5" s="187"/>
      <c r="M5" s="187"/>
      <c r="N5" s="29" t="s">
        <v>594</v>
      </c>
      <c r="O5" s="29" t="s">
        <v>1027</v>
      </c>
      <c r="P5" s="29" t="s">
        <v>1027</v>
      </c>
      <c r="Q5" s="29" t="s">
        <v>1027</v>
      </c>
    </row>
    <row r="6" spans="1:17" ht="31.5" x14ac:dyDescent="0.25">
      <c r="A6" s="29" t="s">
        <v>1029</v>
      </c>
      <c r="B6" s="187" t="s">
        <v>1082</v>
      </c>
      <c r="C6" s="190" t="s">
        <v>1108</v>
      </c>
      <c r="D6" s="187" t="s">
        <v>1083</v>
      </c>
      <c r="E6" s="183" t="s">
        <v>1084</v>
      </c>
      <c r="F6" s="187" t="s">
        <v>335</v>
      </c>
      <c r="G6" s="187" t="s">
        <v>336</v>
      </c>
      <c r="H6" s="190" t="s">
        <v>1099</v>
      </c>
      <c r="I6" s="187" t="s">
        <v>1050</v>
      </c>
      <c r="J6" s="190" t="s">
        <v>597</v>
      </c>
      <c r="K6" s="187"/>
      <c r="L6" s="187"/>
      <c r="M6" s="187"/>
      <c r="N6" s="29" t="s">
        <v>594</v>
      </c>
      <c r="O6" s="29" t="s">
        <v>1027</v>
      </c>
      <c r="P6" s="29" t="s">
        <v>1027</v>
      </c>
      <c r="Q6" s="29" t="s">
        <v>1027</v>
      </c>
    </row>
    <row r="7" spans="1:17" ht="31.5" x14ac:dyDescent="0.25">
      <c r="A7" s="29" t="s">
        <v>1029</v>
      </c>
      <c r="B7" s="190" t="s">
        <v>1105</v>
      </c>
      <c r="C7" s="187" t="s">
        <v>373</v>
      </c>
      <c r="D7" s="187" t="s">
        <v>1085</v>
      </c>
      <c r="E7" s="190" t="s">
        <v>11</v>
      </c>
      <c r="F7" s="183" t="s">
        <v>1087</v>
      </c>
      <c r="G7" s="187" t="s">
        <v>374</v>
      </c>
      <c r="H7" s="190" t="s">
        <v>1100</v>
      </c>
      <c r="I7" s="187" t="s">
        <v>1050</v>
      </c>
      <c r="J7" s="190" t="s">
        <v>597</v>
      </c>
      <c r="K7" s="187"/>
      <c r="L7" s="187"/>
      <c r="M7" s="187"/>
      <c r="N7" s="29" t="s">
        <v>594</v>
      </c>
      <c r="O7" s="29" t="s">
        <v>1027</v>
      </c>
      <c r="P7" s="29" t="s">
        <v>1027</v>
      </c>
      <c r="Q7" s="29" t="s">
        <v>1027</v>
      </c>
    </row>
    <row r="8" spans="1:17" s="8" customFormat="1" ht="110.25" x14ac:dyDescent="0.25">
      <c r="A8" s="29" t="s">
        <v>1505</v>
      </c>
      <c r="B8" s="171" t="s">
        <v>1104</v>
      </c>
      <c r="C8" s="188" t="s">
        <v>643</v>
      </c>
      <c r="D8" s="171" t="s">
        <v>644</v>
      </c>
      <c r="E8" s="181" t="s">
        <v>645</v>
      </c>
      <c r="F8" s="181"/>
      <c r="G8" s="171" t="s">
        <v>503</v>
      </c>
      <c r="H8" s="171" t="s">
        <v>1101</v>
      </c>
      <c r="I8" s="191" t="s">
        <v>1102</v>
      </c>
      <c r="J8" s="171" t="s">
        <v>597</v>
      </c>
      <c r="K8" s="171" t="s">
        <v>11</v>
      </c>
      <c r="L8" s="171"/>
      <c r="M8" s="171" t="s">
        <v>597</v>
      </c>
      <c r="N8" s="29" t="s">
        <v>594</v>
      </c>
      <c r="O8" s="29" t="s">
        <v>1027</v>
      </c>
      <c r="P8" s="29" t="s">
        <v>1027</v>
      </c>
      <c r="Q8" s="29" t="s">
        <v>593</v>
      </c>
    </row>
    <row r="9" spans="1:17" s="11" customFormat="1" ht="31.5" x14ac:dyDescent="0.25">
      <c r="A9" s="29" t="s">
        <v>1513</v>
      </c>
      <c r="B9" s="171" t="s">
        <v>622</v>
      </c>
      <c r="C9" s="171" t="s">
        <v>1093</v>
      </c>
      <c r="D9" s="171" t="s">
        <v>1103</v>
      </c>
      <c r="E9" s="183" t="s">
        <v>1088</v>
      </c>
      <c r="F9" s="171" t="s">
        <v>1089</v>
      </c>
      <c r="G9" s="171" t="s">
        <v>618</v>
      </c>
      <c r="H9" s="171" t="s">
        <v>615</v>
      </c>
      <c r="I9" s="171" t="s">
        <v>1006</v>
      </c>
      <c r="J9" s="187"/>
      <c r="K9" s="187"/>
      <c r="L9" s="190" t="s">
        <v>597</v>
      </c>
      <c r="M9" s="187"/>
      <c r="N9" s="29" t="s">
        <v>1027</v>
      </c>
      <c r="O9" s="29" t="s">
        <v>1027</v>
      </c>
      <c r="P9" s="29" t="s">
        <v>1062</v>
      </c>
      <c r="Q9" s="29" t="s">
        <v>1027</v>
      </c>
    </row>
    <row r="10" spans="1:17" ht="31.5" x14ac:dyDescent="0.25">
      <c r="A10" s="29" t="s">
        <v>1042</v>
      </c>
      <c r="B10" s="171" t="s">
        <v>1090</v>
      </c>
      <c r="C10" s="171" t="s">
        <v>1091</v>
      </c>
      <c r="D10" s="171" t="s">
        <v>644</v>
      </c>
      <c r="E10" s="171" t="s">
        <v>742</v>
      </c>
      <c r="F10" s="183" t="s">
        <v>743</v>
      </c>
      <c r="G10" s="171" t="s">
        <v>780</v>
      </c>
      <c r="H10" s="171" t="s">
        <v>667</v>
      </c>
      <c r="I10" s="171"/>
      <c r="J10" s="187"/>
      <c r="K10" s="187"/>
      <c r="L10" s="187"/>
      <c r="M10" s="190" t="s">
        <v>597</v>
      </c>
      <c r="N10" s="29" t="s">
        <v>1027</v>
      </c>
      <c r="O10" s="29" t="s">
        <v>1027</v>
      </c>
      <c r="P10" s="29" t="s">
        <v>1027</v>
      </c>
      <c r="Q10" s="29" t="s">
        <v>593</v>
      </c>
    </row>
    <row r="11" spans="1:17" ht="126" x14ac:dyDescent="0.25">
      <c r="A11" s="29" t="s">
        <v>1064</v>
      </c>
      <c r="B11" s="63" t="s">
        <v>794</v>
      </c>
      <c r="C11" s="63" t="s">
        <v>1002</v>
      </c>
      <c r="D11" s="63" t="s">
        <v>1000</v>
      </c>
      <c r="E11" s="4" t="s">
        <v>791</v>
      </c>
      <c r="F11" s="116" t="s">
        <v>1044</v>
      </c>
      <c r="G11" s="63" t="s">
        <v>793</v>
      </c>
      <c r="H11" s="2" t="s">
        <v>632</v>
      </c>
      <c r="I11" s="2" t="s">
        <v>1072</v>
      </c>
      <c r="J11" s="63" t="s">
        <v>597</v>
      </c>
      <c r="K11" s="63" t="s">
        <v>597</v>
      </c>
      <c r="L11" s="63" t="s">
        <v>597</v>
      </c>
      <c r="N11" s="29" t="s">
        <v>594</v>
      </c>
      <c r="O11" s="29" t="s">
        <v>1028</v>
      </c>
      <c r="P11" s="29" t="s">
        <v>1062</v>
      </c>
      <c r="Q11" s="29" t="s">
        <v>1027</v>
      </c>
    </row>
    <row r="12" spans="1:17" x14ac:dyDescent="0.25">
      <c r="A12" s="29" t="str">
        <f t="shared" ref="A12" si="0">CONCATENATE(N12," ",O12, " ",P12," ",Q12)</f>
        <v xml:space="preserve">   </v>
      </c>
      <c r="N12" s="29" t="str">
        <f t="shared" ref="N12:N14" si="1">IF(J12="x","Rental Housing","")</f>
        <v/>
      </c>
      <c r="O12" s="29" t="str">
        <f t="shared" ref="O12:O14" si="2">IF(K12="x","Purchase Assistance","")</f>
        <v/>
      </c>
      <c r="P12" s="29" t="str">
        <f t="shared" ref="P12:P14" si="3">IF(L12="x","Rehabilitation","")</f>
        <v/>
      </c>
      <c r="Q12" s="29" t="str">
        <f t="shared" ref="Q12:Q14" si="4">IF(M12="x","Support Services","")</f>
        <v/>
      </c>
    </row>
    <row r="13" spans="1:17" x14ac:dyDescent="0.25">
      <c r="N13" s="29" t="str">
        <f t="shared" si="1"/>
        <v/>
      </c>
      <c r="O13" s="29" t="str">
        <f t="shared" si="2"/>
        <v/>
      </c>
      <c r="P13" s="29" t="str">
        <f t="shared" si="3"/>
        <v/>
      </c>
      <c r="Q13" s="29" t="str">
        <f t="shared" si="4"/>
        <v/>
      </c>
    </row>
    <row r="14" spans="1:17" x14ac:dyDescent="0.25">
      <c r="N14" s="29" t="str">
        <f t="shared" si="1"/>
        <v/>
      </c>
      <c r="O14" s="29" t="str">
        <f t="shared" si="2"/>
        <v/>
      </c>
      <c r="P14" s="29" t="str">
        <f t="shared" si="3"/>
        <v/>
      </c>
      <c r="Q14" s="29" t="str">
        <f t="shared" si="4"/>
        <v/>
      </c>
    </row>
  </sheetData>
  <autoFilter ref="A1:I1"/>
  <phoneticPr fontId="9" type="noConversion"/>
  <hyperlinks>
    <hyperlink ref="E11" r:id="rId1"/>
    <hyperlink ref="E2" r:id="rId2"/>
    <hyperlink ref="F2" r:id="rId3"/>
    <hyperlink ref="F3" r:id="rId4"/>
    <hyperlink ref="E4" r:id="rId5"/>
    <hyperlink ref="F4" r:id="rId6"/>
    <hyperlink ref="F6" r:id="rId7"/>
    <hyperlink ref="F7" r:id="rId8"/>
    <hyperlink ref="E5" r:id="rId9"/>
    <hyperlink ref="E8" r:id="rId10"/>
    <hyperlink ref="F10" r:id="rId11"/>
    <hyperlink ref="E3" r:id="rId12"/>
    <hyperlink ref="E6" r:id="rId13"/>
    <hyperlink ref="E9" r:id="rId14"/>
    <hyperlink ref="F11" r:id="rId15"/>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E18" workbookViewId="0">
      <selection activeCell="E1" sqref="E1:G1"/>
    </sheetView>
  </sheetViews>
  <sheetFormatPr defaultColWidth="11" defaultRowHeight="15.75" x14ac:dyDescent="0.25"/>
  <cols>
    <col min="1" max="1" width="37.5" style="132" customWidth="1"/>
    <col min="2" max="2" width="37" style="15" customWidth="1"/>
    <col min="3" max="3" width="32.875" style="15" customWidth="1"/>
    <col min="4" max="4" width="14.875" style="15" customWidth="1"/>
    <col min="5" max="5" width="29.875" style="15" customWidth="1"/>
    <col min="6" max="6" width="28.375" style="15" customWidth="1"/>
    <col min="7" max="7" width="15" style="15" customWidth="1"/>
    <col min="8" max="8" width="25.375" style="15" customWidth="1"/>
    <col min="9" max="16384" width="11" style="15"/>
  </cols>
  <sheetData>
    <row r="1" spans="1:19" ht="63.75" thickBot="1" x14ac:dyDescent="0.3">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t="s">
        <v>11</v>
      </c>
      <c r="O1" s="142"/>
      <c r="P1" s="142"/>
      <c r="Q1" s="142"/>
      <c r="R1" s="268"/>
      <c r="S1" s="124"/>
    </row>
    <row r="2" spans="1:19" ht="204.75" x14ac:dyDescent="0.25">
      <c r="A2" s="29" t="s">
        <v>1509</v>
      </c>
      <c r="B2" s="125" t="s">
        <v>1577</v>
      </c>
      <c r="C2" s="161" t="s">
        <v>51</v>
      </c>
      <c r="D2" s="125" t="s">
        <v>1444</v>
      </c>
      <c r="E2" s="118" t="s">
        <v>1445</v>
      </c>
      <c r="F2" s="125" t="s">
        <v>1446</v>
      </c>
      <c r="G2" s="161" t="s">
        <v>52</v>
      </c>
      <c r="H2" s="179" t="s">
        <v>1460</v>
      </c>
      <c r="I2" s="219" t="s">
        <v>11</v>
      </c>
      <c r="J2" s="219" t="s">
        <v>11</v>
      </c>
      <c r="K2" s="219"/>
      <c r="L2" s="221" t="s">
        <v>597</v>
      </c>
      <c r="M2" s="221" t="s">
        <v>597</v>
      </c>
      <c r="N2" s="29" t="s">
        <v>1027</v>
      </c>
      <c r="O2" s="29" t="s">
        <v>1027</v>
      </c>
      <c r="P2" s="29" t="s">
        <v>1062</v>
      </c>
      <c r="Q2" s="29" t="s">
        <v>593</v>
      </c>
      <c r="R2" s="29" t="s">
        <v>1027</v>
      </c>
      <c r="S2" s="29" t="s">
        <v>593</v>
      </c>
    </row>
    <row r="3" spans="1:19" ht="157.5" x14ac:dyDescent="0.25">
      <c r="A3" s="29" t="s">
        <v>1064</v>
      </c>
      <c r="B3" s="163" t="s">
        <v>1581</v>
      </c>
      <c r="C3" s="163" t="s">
        <v>113</v>
      </c>
      <c r="D3" s="169" t="s">
        <v>1447</v>
      </c>
      <c r="E3" s="118" t="s">
        <v>1462</v>
      </c>
      <c r="F3" s="118" t="s">
        <v>1461</v>
      </c>
      <c r="G3" s="266" t="s">
        <v>1469</v>
      </c>
      <c r="H3" s="163" t="s">
        <v>1427</v>
      </c>
      <c r="I3" s="265" t="s">
        <v>1468</v>
      </c>
      <c r="J3" s="262" t="s">
        <v>597</v>
      </c>
      <c r="K3" s="262" t="s">
        <v>597</v>
      </c>
      <c r="L3" s="262" t="s">
        <v>597</v>
      </c>
      <c r="M3" s="219"/>
      <c r="N3" s="29" t="s">
        <v>594</v>
      </c>
      <c r="O3" s="29" t="s">
        <v>1028</v>
      </c>
      <c r="P3" s="29" t="s">
        <v>1062</v>
      </c>
      <c r="Q3" s="29" t="s">
        <v>1027</v>
      </c>
      <c r="R3" s="29" t="s">
        <v>594</v>
      </c>
      <c r="S3" s="29" t="s">
        <v>1027</v>
      </c>
    </row>
    <row r="4" spans="1:19" ht="141.75" x14ac:dyDescent="0.25">
      <c r="A4" s="29" t="s">
        <v>1029</v>
      </c>
      <c r="B4" s="169" t="s">
        <v>1582</v>
      </c>
      <c r="C4" s="163" t="s">
        <v>113</v>
      </c>
      <c r="D4" s="169" t="s">
        <v>1447</v>
      </c>
      <c r="E4" s="118" t="s">
        <v>1463</v>
      </c>
      <c r="F4" s="118" t="s">
        <v>1428</v>
      </c>
      <c r="G4" s="169" t="s">
        <v>1464</v>
      </c>
      <c r="H4" s="163" t="s">
        <v>1429</v>
      </c>
      <c r="I4" s="265" t="s">
        <v>1593</v>
      </c>
      <c r="J4" s="262" t="s">
        <v>597</v>
      </c>
      <c r="K4" s="262"/>
      <c r="L4" s="262"/>
      <c r="M4" s="219"/>
      <c r="N4" s="29" t="s">
        <v>594</v>
      </c>
      <c r="O4" s="29" t="s">
        <v>1027</v>
      </c>
      <c r="P4" s="29" t="s">
        <v>1027</v>
      </c>
      <c r="Q4" s="29" t="s">
        <v>1027</v>
      </c>
      <c r="R4" s="29" t="s">
        <v>594</v>
      </c>
      <c r="S4" s="29" t="s">
        <v>1027</v>
      </c>
    </row>
    <row r="5" spans="1:19" ht="110.25" x14ac:dyDescent="0.25">
      <c r="A5" s="29" t="s">
        <v>1506</v>
      </c>
      <c r="B5" s="169" t="s">
        <v>1583</v>
      </c>
      <c r="C5" s="169" t="s">
        <v>1470</v>
      </c>
      <c r="D5" s="169" t="s">
        <v>1448</v>
      </c>
      <c r="E5" s="118" t="s">
        <v>1466</v>
      </c>
      <c r="F5" s="163"/>
      <c r="G5" s="169" t="s">
        <v>1467</v>
      </c>
      <c r="H5" s="163" t="s">
        <v>1431</v>
      </c>
      <c r="I5" s="14" t="s">
        <v>1465</v>
      </c>
      <c r="J5" s="219"/>
      <c r="K5" s="219" t="s">
        <v>597</v>
      </c>
      <c r="L5" s="219" t="s">
        <v>597</v>
      </c>
      <c r="M5" s="219"/>
      <c r="N5" s="29" t="s">
        <v>1027</v>
      </c>
      <c r="O5" s="29" t="s">
        <v>1028</v>
      </c>
      <c r="P5" s="29" t="s">
        <v>1062</v>
      </c>
      <c r="Q5" s="29" t="s">
        <v>1027</v>
      </c>
      <c r="R5" s="29" t="s">
        <v>1027</v>
      </c>
      <c r="S5" s="29" t="s">
        <v>1027</v>
      </c>
    </row>
    <row r="6" spans="1:19" ht="110.25" x14ac:dyDescent="0.25">
      <c r="A6" s="29" t="s">
        <v>1506</v>
      </c>
      <c r="B6" s="169" t="s">
        <v>1584</v>
      </c>
      <c r="C6" s="169" t="s">
        <v>1471</v>
      </c>
      <c r="D6" s="169" t="s">
        <v>1449</v>
      </c>
      <c r="E6" s="163" t="s">
        <v>139</v>
      </c>
      <c r="F6" s="163"/>
      <c r="G6" s="163" t="s">
        <v>1432</v>
      </c>
      <c r="H6" s="169" t="s">
        <v>1476</v>
      </c>
      <c r="I6" s="261" t="s">
        <v>1433</v>
      </c>
      <c r="J6" s="219"/>
      <c r="K6" s="221" t="s">
        <v>597</v>
      </c>
      <c r="L6" s="221" t="s">
        <v>597</v>
      </c>
      <c r="M6" s="219"/>
      <c r="N6" s="29" t="s">
        <v>1027</v>
      </c>
      <c r="O6" s="29" t="s">
        <v>1028</v>
      </c>
      <c r="P6" s="29" t="s">
        <v>1062</v>
      </c>
      <c r="Q6" s="29" t="s">
        <v>1027</v>
      </c>
      <c r="R6" s="29" t="s">
        <v>1027</v>
      </c>
      <c r="S6" s="29" t="s">
        <v>1027</v>
      </c>
    </row>
    <row r="7" spans="1:19" ht="94.5" x14ac:dyDescent="0.25">
      <c r="A7" s="29" t="s">
        <v>1503</v>
      </c>
      <c r="B7" s="170" t="s">
        <v>1585</v>
      </c>
      <c r="C7" s="170" t="s">
        <v>1472</v>
      </c>
      <c r="D7" s="170" t="s">
        <v>1007</v>
      </c>
      <c r="E7" s="164" t="s">
        <v>193</v>
      </c>
      <c r="F7" s="164" t="s">
        <v>194</v>
      </c>
      <c r="G7" s="164" t="s">
        <v>195</v>
      </c>
      <c r="H7" s="170" t="s">
        <v>1421</v>
      </c>
      <c r="I7" s="14"/>
      <c r="J7" s="263"/>
      <c r="K7" s="219" t="s">
        <v>597</v>
      </c>
      <c r="L7" s="219"/>
      <c r="M7" s="219"/>
      <c r="N7" s="29" t="s">
        <v>1027</v>
      </c>
      <c r="O7" s="29" t="s">
        <v>1028</v>
      </c>
      <c r="P7" s="29" t="s">
        <v>1027</v>
      </c>
      <c r="Q7" s="29" t="s">
        <v>1027</v>
      </c>
      <c r="R7" s="29" t="s">
        <v>1027</v>
      </c>
      <c r="S7" s="29" t="s">
        <v>1027</v>
      </c>
    </row>
    <row r="8" spans="1:19" ht="47.25" x14ac:dyDescent="0.25">
      <c r="A8" s="29" t="s">
        <v>1503</v>
      </c>
      <c r="B8" s="164" t="s">
        <v>1578</v>
      </c>
      <c r="C8" s="170" t="s">
        <v>1473</v>
      </c>
      <c r="D8" s="170" t="s">
        <v>1450</v>
      </c>
      <c r="E8" s="164" t="s">
        <v>196</v>
      </c>
      <c r="F8" s="164" t="s">
        <v>197</v>
      </c>
      <c r="G8" s="164" t="s">
        <v>198</v>
      </c>
      <c r="H8" s="170" t="s">
        <v>1421</v>
      </c>
      <c r="I8" s="219"/>
      <c r="J8" s="221"/>
      <c r="K8" s="221" t="s">
        <v>597</v>
      </c>
      <c r="L8" s="219"/>
      <c r="M8" s="219"/>
      <c r="N8" s="29" t="s">
        <v>1027</v>
      </c>
      <c r="O8" s="29" t="s">
        <v>1028</v>
      </c>
      <c r="P8" s="29" t="s">
        <v>1027</v>
      </c>
      <c r="Q8" s="29" t="s">
        <v>1027</v>
      </c>
      <c r="R8" s="29" t="s">
        <v>1027</v>
      </c>
      <c r="S8" s="29" t="s">
        <v>1027</v>
      </c>
    </row>
    <row r="9" spans="1:19" ht="47.25" x14ac:dyDescent="0.25">
      <c r="A9" s="29" t="s">
        <v>1503</v>
      </c>
      <c r="B9" s="164" t="s">
        <v>1579</v>
      </c>
      <c r="C9" s="170" t="s">
        <v>1474</v>
      </c>
      <c r="D9" s="170" t="s">
        <v>1451</v>
      </c>
      <c r="E9" s="164" t="s">
        <v>228</v>
      </c>
      <c r="F9" s="164" t="s">
        <v>229</v>
      </c>
      <c r="G9" s="164" t="s">
        <v>230</v>
      </c>
      <c r="H9" s="170" t="s">
        <v>1421</v>
      </c>
      <c r="I9" s="219"/>
      <c r="J9" s="221"/>
      <c r="K9" s="221" t="s">
        <v>597</v>
      </c>
      <c r="L9" s="219"/>
      <c r="M9" s="219"/>
      <c r="N9" s="29" t="s">
        <v>1027</v>
      </c>
      <c r="O9" s="29" t="s">
        <v>1028</v>
      </c>
      <c r="P9" s="29" t="s">
        <v>1027</v>
      </c>
      <c r="Q9" s="29" t="s">
        <v>1027</v>
      </c>
      <c r="R9" s="29" t="s">
        <v>1027</v>
      </c>
      <c r="S9" s="29" t="s">
        <v>1027</v>
      </c>
    </row>
    <row r="10" spans="1:19" ht="47.25" x14ac:dyDescent="0.25">
      <c r="A10" s="29" t="s">
        <v>1503</v>
      </c>
      <c r="B10" s="164" t="s">
        <v>1586</v>
      </c>
      <c r="C10" s="164" t="s">
        <v>236</v>
      </c>
      <c r="D10" s="170" t="s">
        <v>1452</v>
      </c>
      <c r="E10" s="164" t="s">
        <v>237</v>
      </c>
      <c r="F10" s="118" t="s">
        <v>1434</v>
      </c>
      <c r="G10" s="164" t="s">
        <v>238</v>
      </c>
      <c r="H10" s="170" t="s">
        <v>1421</v>
      </c>
      <c r="I10" s="263" t="s">
        <v>1254</v>
      </c>
      <c r="J10" s="221"/>
      <c r="K10" s="221" t="s">
        <v>597</v>
      </c>
      <c r="L10" s="219"/>
      <c r="M10" s="219"/>
      <c r="N10" s="29" t="s">
        <v>1027</v>
      </c>
      <c r="O10" s="29" t="s">
        <v>1028</v>
      </c>
      <c r="P10" s="29" t="s">
        <v>1027</v>
      </c>
      <c r="Q10" s="29" t="s">
        <v>1027</v>
      </c>
      <c r="R10" s="29" t="s">
        <v>1027</v>
      </c>
      <c r="S10" s="29" t="s">
        <v>1027</v>
      </c>
    </row>
    <row r="11" spans="1:19" ht="94.5" x14ac:dyDescent="0.25">
      <c r="A11" s="29" t="s">
        <v>1029</v>
      </c>
      <c r="B11" s="27" t="s">
        <v>1587</v>
      </c>
      <c r="C11" s="27" t="s">
        <v>1475</v>
      </c>
      <c r="D11" s="27" t="s">
        <v>1444</v>
      </c>
      <c r="E11" s="277" t="s">
        <v>441</v>
      </c>
      <c r="F11" s="277" t="s">
        <v>325</v>
      </c>
      <c r="G11" s="277" t="s">
        <v>326</v>
      </c>
      <c r="H11" s="277" t="s">
        <v>1435</v>
      </c>
      <c r="I11" s="14" t="s">
        <v>1436</v>
      </c>
      <c r="J11" s="219" t="s">
        <v>597</v>
      </c>
      <c r="K11" s="219"/>
      <c r="L11" s="219"/>
      <c r="M11" s="219"/>
      <c r="N11" s="29" t="s">
        <v>594</v>
      </c>
      <c r="O11" s="29" t="s">
        <v>1027</v>
      </c>
      <c r="P11" s="29" t="s">
        <v>1027</v>
      </c>
      <c r="Q11" s="29" t="s">
        <v>1027</v>
      </c>
      <c r="R11" s="29" t="s">
        <v>594</v>
      </c>
      <c r="S11" s="29" t="s">
        <v>1027</v>
      </c>
    </row>
    <row r="12" spans="1:19" ht="94.5" x14ac:dyDescent="0.25">
      <c r="A12" s="29" t="s">
        <v>1029</v>
      </c>
      <c r="B12" s="27" t="s">
        <v>1588</v>
      </c>
      <c r="C12" s="277" t="s">
        <v>329</v>
      </c>
      <c r="D12" s="27" t="s">
        <v>1453</v>
      </c>
      <c r="E12" s="277" t="s">
        <v>442</v>
      </c>
      <c r="F12" s="277" t="s">
        <v>330</v>
      </c>
      <c r="G12" s="277" t="s">
        <v>331</v>
      </c>
      <c r="H12" s="277" t="s">
        <v>1437</v>
      </c>
      <c r="I12" s="219" t="s">
        <v>1430</v>
      </c>
      <c r="J12" s="221" t="s">
        <v>597</v>
      </c>
      <c r="K12" s="219"/>
      <c r="L12" s="219"/>
      <c r="M12" s="219"/>
      <c r="N12" s="29" t="s">
        <v>594</v>
      </c>
      <c r="O12" s="29" t="s">
        <v>1027</v>
      </c>
      <c r="P12" s="29" t="s">
        <v>1027</v>
      </c>
      <c r="Q12" s="29" t="s">
        <v>1027</v>
      </c>
      <c r="R12" s="29" t="s">
        <v>594</v>
      </c>
      <c r="S12" s="29" t="s">
        <v>1027</v>
      </c>
    </row>
    <row r="13" spans="1:19" ht="94.5" x14ac:dyDescent="0.25">
      <c r="A13" s="29" t="s">
        <v>1029</v>
      </c>
      <c r="B13" s="27" t="s">
        <v>1589</v>
      </c>
      <c r="C13" s="277" t="s">
        <v>370</v>
      </c>
      <c r="D13" s="27" t="s">
        <v>1451</v>
      </c>
      <c r="E13" s="277" t="s">
        <v>443</v>
      </c>
      <c r="F13" s="277" t="s">
        <v>371</v>
      </c>
      <c r="G13" s="277" t="s">
        <v>372</v>
      </c>
      <c r="H13" s="277" t="s">
        <v>1438</v>
      </c>
      <c r="I13" s="219" t="s">
        <v>1430</v>
      </c>
      <c r="J13" s="219" t="s">
        <v>597</v>
      </c>
      <c r="K13" s="219"/>
      <c r="L13" s="219"/>
      <c r="M13" s="219"/>
      <c r="N13" s="29" t="s">
        <v>594</v>
      </c>
      <c r="O13" s="29" t="s">
        <v>1027</v>
      </c>
      <c r="P13" s="29" t="s">
        <v>1027</v>
      </c>
      <c r="Q13" s="29" t="s">
        <v>1027</v>
      </c>
      <c r="R13" s="29" t="s">
        <v>594</v>
      </c>
      <c r="S13" s="29" t="s">
        <v>1027</v>
      </c>
    </row>
    <row r="14" spans="1:19" ht="110.25" x14ac:dyDescent="0.25">
      <c r="A14" s="29" t="s">
        <v>1029</v>
      </c>
      <c r="B14" s="27" t="s">
        <v>1590</v>
      </c>
      <c r="C14" s="277" t="s">
        <v>1439</v>
      </c>
      <c r="D14" s="27" t="s">
        <v>1454</v>
      </c>
      <c r="E14" s="277" t="s">
        <v>444</v>
      </c>
      <c r="F14" s="277" t="s">
        <v>379</v>
      </c>
      <c r="G14" s="277" t="s">
        <v>380</v>
      </c>
      <c r="H14" s="277" t="s">
        <v>1440</v>
      </c>
      <c r="I14" s="219" t="s">
        <v>1441</v>
      </c>
      <c r="J14" s="219" t="s">
        <v>597</v>
      </c>
      <c r="K14" s="219"/>
      <c r="L14" s="219"/>
      <c r="M14" s="219"/>
      <c r="N14" s="29" t="s">
        <v>594</v>
      </c>
      <c r="O14" s="29" t="s">
        <v>1027</v>
      </c>
      <c r="P14" s="29" t="s">
        <v>1027</v>
      </c>
      <c r="Q14" s="29" t="s">
        <v>1027</v>
      </c>
      <c r="R14" s="29" t="s">
        <v>594</v>
      </c>
      <c r="S14" s="29" t="s">
        <v>1027</v>
      </c>
    </row>
    <row r="15" spans="1:19" ht="126" x14ac:dyDescent="0.25">
      <c r="A15" s="29" t="s">
        <v>1504</v>
      </c>
      <c r="B15" s="281" t="s">
        <v>1580</v>
      </c>
      <c r="C15" s="281" t="s">
        <v>478</v>
      </c>
      <c r="D15" s="35" t="s">
        <v>1455</v>
      </c>
      <c r="E15" s="281" t="s">
        <v>479</v>
      </c>
      <c r="F15" s="118"/>
      <c r="G15" s="281" t="s">
        <v>480</v>
      </c>
      <c r="H15" s="267" t="s">
        <v>1459</v>
      </c>
      <c r="I15" s="261"/>
      <c r="J15" s="219"/>
      <c r="K15" s="221" t="s">
        <v>11</v>
      </c>
      <c r="L15" s="219"/>
      <c r="M15" s="219" t="s">
        <v>597</v>
      </c>
      <c r="N15" s="29" t="s">
        <v>1027</v>
      </c>
      <c r="O15" s="29" t="s">
        <v>1027</v>
      </c>
      <c r="P15" s="29" t="s">
        <v>1027</v>
      </c>
      <c r="Q15" s="29" t="s">
        <v>593</v>
      </c>
      <c r="R15" s="29" t="s">
        <v>1027</v>
      </c>
      <c r="S15" s="29" t="s">
        <v>593</v>
      </c>
    </row>
    <row r="16" spans="1:19" ht="126" x14ac:dyDescent="0.25">
      <c r="A16" s="29" t="s">
        <v>1513</v>
      </c>
      <c r="B16" s="219" t="s">
        <v>767</v>
      </c>
      <c r="C16" s="264" t="s">
        <v>1457</v>
      </c>
      <c r="D16" s="219" t="s">
        <v>1456</v>
      </c>
      <c r="E16" s="220" t="s">
        <v>1442</v>
      </c>
      <c r="F16" s="220" t="s">
        <v>1443</v>
      </c>
      <c r="G16" s="219" t="s">
        <v>808</v>
      </c>
      <c r="H16" s="219" t="s">
        <v>1477</v>
      </c>
      <c r="I16" s="219" t="s">
        <v>1458</v>
      </c>
      <c r="J16" s="219"/>
      <c r="K16" s="219"/>
      <c r="L16" s="219" t="s">
        <v>597</v>
      </c>
      <c r="M16" s="219"/>
      <c r="N16" s="29" t="s">
        <v>1027</v>
      </c>
      <c r="O16" s="29" t="s">
        <v>1027</v>
      </c>
      <c r="P16" s="29" t="s">
        <v>1062</v>
      </c>
      <c r="Q16" s="29" t="s">
        <v>1027</v>
      </c>
      <c r="R16" s="29" t="s">
        <v>1027</v>
      </c>
      <c r="S16" s="29" t="s">
        <v>1027</v>
      </c>
    </row>
    <row r="17" spans="1:19" ht="105.75" thickBot="1" x14ac:dyDescent="0.3">
      <c r="A17" s="29" t="s">
        <v>1042</v>
      </c>
      <c r="B17" s="219" t="s">
        <v>1591</v>
      </c>
      <c r="C17" s="219" t="s">
        <v>697</v>
      </c>
      <c r="D17" s="219" t="s">
        <v>695</v>
      </c>
      <c r="E17" s="220" t="s">
        <v>1065</v>
      </c>
      <c r="F17" s="220"/>
      <c r="G17" s="219" t="s">
        <v>696</v>
      </c>
      <c r="H17" s="122" t="s">
        <v>1052</v>
      </c>
      <c r="I17" s="219"/>
      <c r="J17" s="219"/>
      <c r="K17" s="219"/>
      <c r="L17" s="219"/>
      <c r="M17" s="219"/>
      <c r="N17" s="29" t="s">
        <v>1027</v>
      </c>
      <c r="O17" s="29" t="s">
        <v>1027</v>
      </c>
      <c r="P17" s="29" t="s">
        <v>1027</v>
      </c>
      <c r="Q17" s="29" t="s">
        <v>1027</v>
      </c>
      <c r="R17" s="29" t="s">
        <v>1027</v>
      </c>
      <c r="S17" s="29" t="s">
        <v>1027</v>
      </c>
    </row>
    <row r="18" spans="1:19" ht="174" thickBot="1" x14ac:dyDescent="0.3">
      <c r="A18" s="29" t="s">
        <v>1064</v>
      </c>
      <c r="B18" s="227" t="s">
        <v>861</v>
      </c>
      <c r="C18" s="227" t="s">
        <v>1036</v>
      </c>
      <c r="D18" s="227" t="s">
        <v>712</v>
      </c>
      <c r="E18" s="220" t="s">
        <v>612</v>
      </c>
      <c r="F18" s="220" t="s">
        <v>1371</v>
      </c>
      <c r="G18" s="227" t="s">
        <v>601</v>
      </c>
      <c r="H18" s="26" t="s">
        <v>632</v>
      </c>
      <c r="I18" s="26" t="s">
        <v>1072</v>
      </c>
      <c r="J18" s="55" t="s">
        <v>597</v>
      </c>
      <c r="K18" s="56" t="s">
        <v>597</v>
      </c>
      <c r="L18" s="56" t="s">
        <v>597</v>
      </c>
      <c r="M18" s="219"/>
      <c r="N18" s="29" t="s">
        <v>594</v>
      </c>
      <c r="O18" s="29" t="s">
        <v>1028</v>
      </c>
      <c r="P18" s="29" t="s">
        <v>1062</v>
      </c>
      <c r="Q18" s="29" t="s">
        <v>1027</v>
      </c>
      <c r="R18" s="29" t="s">
        <v>594</v>
      </c>
      <c r="S18" s="29" t="s">
        <v>1027</v>
      </c>
    </row>
    <row r="19" spans="1:19" ht="141.75" x14ac:dyDescent="0.25">
      <c r="A19" s="29" t="s">
        <v>1042</v>
      </c>
      <c r="B19" s="219" t="s">
        <v>1592</v>
      </c>
      <c r="C19" s="219" t="s">
        <v>1576</v>
      </c>
      <c r="D19" s="219" t="s">
        <v>1007</v>
      </c>
      <c r="E19" s="220" t="s">
        <v>757</v>
      </c>
      <c r="F19" s="219" t="s">
        <v>606</v>
      </c>
      <c r="G19" s="219" t="s">
        <v>970</v>
      </c>
      <c r="H19" s="219" t="s">
        <v>1594</v>
      </c>
      <c r="I19" s="219"/>
      <c r="J19" s="219"/>
      <c r="K19" s="219"/>
      <c r="L19" s="219"/>
      <c r="M19" s="219"/>
      <c r="N19" s="29" t="s">
        <v>1027</v>
      </c>
      <c r="O19" s="29" t="s">
        <v>1027</v>
      </c>
      <c r="P19" s="29" t="s">
        <v>1027</v>
      </c>
      <c r="Q19" s="29" t="s">
        <v>1027</v>
      </c>
      <c r="R19" s="29" t="s">
        <v>1027</v>
      </c>
      <c r="S19" s="29" t="s">
        <v>1027</v>
      </c>
    </row>
    <row r="20" spans="1:19" x14ac:dyDescent="0.25">
      <c r="A20" s="219"/>
      <c r="B20" s="219"/>
      <c r="C20" s="219"/>
      <c r="D20" s="219"/>
      <c r="E20" s="219"/>
      <c r="F20" s="219"/>
      <c r="G20" s="219"/>
      <c r="H20" s="219"/>
      <c r="I20" s="219"/>
      <c r="J20" s="219"/>
      <c r="K20" s="219"/>
      <c r="L20" s="219"/>
      <c r="M20" s="219"/>
      <c r="N20" s="29" t="s">
        <v>1027</v>
      </c>
      <c r="O20" s="219"/>
      <c r="P20" s="219"/>
      <c r="Q20" s="219"/>
    </row>
    <row r="21" spans="1:19" x14ac:dyDescent="0.25">
      <c r="A21" s="219"/>
      <c r="B21" s="219"/>
      <c r="C21" s="219"/>
      <c r="D21" s="219"/>
      <c r="E21" s="219"/>
      <c r="F21" s="219"/>
      <c r="G21" s="219"/>
      <c r="H21" s="219"/>
      <c r="I21" s="219"/>
      <c r="J21" s="219"/>
      <c r="K21" s="219"/>
      <c r="L21" s="219"/>
      <c r="M21" s="219"/>
      <c r="N21" s="219"/>
      <c r="O21" s="219"/>
      <c r="P21" s="219"/>
      <c r="Q21" s="219"/>
    </row>
  </sheetData>
  <autoFilter ref="A1:I1"/>
  <phoneticPr fontId="9" type="noConversion"/>
  <hyperlinks>
    <hyperlink ref="E2" r:id="rId1"/>
    <hyperlink ref="F2" r:id="rId2" display="julie@dsil.org"/>
    <hyperlink ref="E3" r:id="rId3"/>
    <hyperlink ref="F3" r:id="rId4"/>
    <hyperlink ref="E5" r:id="rId5"/>
    <hyperlink ref="E6" r:id="rId6"/>
    <hyperlink ref="E7" r:id="rId7"/>
    <hyperlink ref="F7" r:id="rId8"/>
    <hyperlink ref="E8" r:id="rId9"/>
    <hyperlink ref="F8" r:id="rId10"/>
    <hyperlink ref="E9" r:id="rId11"/>
    <hyperlink ref="F9" r:id="rId12"/>
    <hyperlink ref="E10" r:id="rId13"/>
    <hyperlink ref="F10" r:id="rId14"/>
    <hyperlink ref="F11" r:id="rId15"/>
    <hyperlink ref="F12" r:id="rId16"/>
    <hyperlink ref="F13" r:id="rId17"/>
    <hyperlink ref="F14" r:id="rId18"/>
    <hyperlink ref="E11" r:id="rId19"/>
    <hyperlink ref="E12" r:id="rId20"/>
    <hyperlink ref="E13" r:id="rId21"/>
    <hyperlink ref="E14" r:id="rId22"/>
    <hyperlink ref="E15" r:id="rId23"/>
    <hyperlink ref="F18" r:id="rId24" display="mailto:roderick.quainton@fl.usda.gov"/>
    <hyperlink ref="E18" r:id="rId25"/>
    <hyperlink ref="E19" r:id="rId26"/>
    <hyperlink ref="E4" r:id="rId27"/>
    <hyperlink ref="F4" r:id="rId28"/>
    <hyperlink ref="E16" r:id="rId29"/>
    <hyperlink ref="F16" r:id="rId30"/>
    <hyperlink ref="E17" r:id="rId31"/>
  </hyperlinks>
  <pageMargins left="0.75" right="0.75" top="1" bottom="1" header="0.5" footer="0.5"/>
  <pageSetup orientation="portrait" horizontalDpi="4294967292" verticalDpi="4294967292" r:id="rId3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election activeCell="E1" sqref="E1:G1"/>
    </sheetView>
  </sheetViews>
  <sheetFormatPr defaultColWidth="11" defaultRowHeight="15.75" x14ac:dyDescent="0.25"/>
  <cols>
    <col min="1" max="1" width="27.375" style="131" customWidth="1"/>
    <col min="2" max="2" width="37" customWidth="1"/>
    <col min="3" max="3" width="18.625" customWidth="1"/>
    <col min="4" max="4" width="15.125" customWidth="1"/>
    <col min="5" max="5" width="16.625" customWidth="1"/>
    <col min="6" max="6" width="25.5" customWidth="1"/>
    <col min="7" max="7" width="26.625" customWidth="1"/>
    <col min="8" max="8" width="27.125" customWidth="1"/>
  </cols>
  <sheetData>
    <row r="1" spans="1:19" ht="48" thickBot="1" x14ac:dyDescent="0.3">
      <c r="A1" s="114" t="s">
        <v>956</v>
      </c>
      <c r="B1" s="119" t="s">
        <v>0</v>
      </c>
      <c r="C1" s="119" t="s">
        <v>1</v>
      </c>
      <c r="D1" s="119" t="s">
        <v>599</v>
      </c>
      <c r="E1" s="119" t="s">
        <v>2</v>
      </c>
      <c r="F1" s="119" t="s">
        <v>3</v>
      </c>
      <c r="G1" s="119" t="s">
        <v>4</v>
      </c>
      <c r="H1" s="119" t="s">
        <v>596</v>
      </c>
      <c r="I1" s="119" t="s">
        <v>613</v>
      </c>
      <c r="J1" s="39" t="s">
        <v>594</v>
      </c>
      <c r="K1" s="40" t="s">
        <v>592</v>
      </c>
      <c r="L1" s="40" t="s">
        <v>595</v>
      </c>
      <c r="M1" s="40" t="s">
        <v>593</v>
      </c>
      <c r="N1" s="115" t="s">
        <v>1042</v>
      </c>
      <c r="O1" s="123" t="s">
        <v>11</v>
      </c>
      <c r="P1" s="268"/>
      <c r="Q1" s="268"/>
      <c r="R1" s="268"/>
      <c r="S1" s="124"/>
    </row>
    <row r="2" spans="1:19" ht="220.5" x14ac:dyDescent="0.25">
      <c r="A2" s="29" t="s">
        <v>1595</v>
      </c>
      <c r="B2" s="125" t="s">
        <v>769</v>
      </c>
      <c r="C2" s="161" t="s">
        <v>23</v>
      </c>
      <c r="D2" s="125" t="s">
        <v>1414</v>
      </c>
      <c r="E2" s="118" t="s">
        <v>1415</v>
      </c>
      <c r="F2" s="161"/>
      <c r="G2" s="125" t="s">
        <v>1039</v>
      </c>
      <c r="H2" s="179" t="s">
        <v>1402</v>
      </c>
      <c r="I2" s="17"/>
      <c r="J2" s="3" t="s">
        <v>597</v>
      </c>
      <c r="K2" s="2"/>
      <c r="L2" s="2" t="s">
        <v>597</v>
      </c>
      <c r="M2" s="2" t="s">
        <v>597</v>
      </c>
      <c r="N2" s="221" t="s">
        <v>11</v>
      </c>
      <c r="O2" s="29" t="s">
        <v>1062</v>
      </c>
      <c r="P2" s="29" t="s">
        <v>1027</v>
      </c>
      <c r="Q2" s="29" t="s">
        <v>1027</v>
      </c>
      <c r="R2" s="29" t="s">
        <v>594</v>
      </c>
      <c r="S2" s="29" t="s">
        <v>593</v>
      </c>
    </row>
    <row r="3" spans="1:19" ht="94.5" x14ac:dyDescent="0.25">
      <c r="A3" s="29" t="s">
        <v>1596</v>
      </c>
      <c r="B3" s="169" t="s">
        <v>1416</v>
      </c>
      <c r="C3" s="163" t="s">
        <v>1403</v>
      </c>
      <c r="D3" s="163" t="s">
        <v>1404</v>
      </c>
      <c r="E3" s="118" t="s">
        <v>1405</v>
      </c>
      <c r="F3" s="118"/>
      <c r="G3" s="163" t="s">
        <v>65</v>
      </c>
      <c r="H3" s="169" t="s">
        <v>1426</v>
      </c>
      <c r="I3" s="128" t="s">
        <v>1422</v>
      </c>
      <c r="J3" t="s">
        <v>597</v>
      </c>
      <c r="K3" t="s">
        <v>597</v>
      </c>
      <c r="L3" t="s">
        <v>597</v>
      </c>
      <c r="N3" s="221" t="s">
        <v>11</v>
      </c>
      <c r="O3" s="29" t="s">
        <v>1062</v>
      </c>
      <c r="P3" s="29" t="s">
        <v>1028</v>
      </c>
      <c r="Q3" s="29" t="s">
        <v>1027</v>
      </c>
      <c r="R3" s="29" t="s">
        <v>594</v>
      </c>
      <c r="S3" s="29" t="s">
        <v>1027</v>
      </c>
    </row>
    <row r="4" spans="1:19" ht="63" x14ac:dyDescent="0.25">
      <c r="A4" s="29" t="s">
        <v>1597</v>
      </c>
      <c r="B4" s="164" t="s">
        <v>1406</v>
      </c>
      <c r="C4" s="164" t="s">
        <v>184</v>
      </c>
      <c r="D4" s="170" t="s">
        <v>1417</v>
      </c>
      <c r="E4" s="164" t="s">
        <v>185</v>
      </c>
      <c r="F4" s="118" t="s">
        <v>1407</v>
      </c>
      <c r="G4" s="164" t="s">
        <v>186</v>
      </c>
      <c r="H4" s="170" t="s">
        <v>1421</v>
      </c>
      <c r="I4" s="38"/>
      <c r="K4" t="s">
        <v>597</v>
      </c>
      <c r="N4" s="221" t="s">
        <v>11</v>
      </c>
      <c r="O4" s="29" t="s">
        <v>1027</v>
      </c>
      <c r="P4" s="29" t="s">
        <v>1028</v>
      </c>
      <c r="Q4" s="29" t="s">
        <v>1027</v>
      </c>
      <c r="R4" s="29" t="s">
        <v>1027</v>
      </c>
      <c r="S4" s="29" t="s">
        <v>1027</v>
      </c>
    </row>
    <row r="5" spans="1:19" ht="110.25" x14ac:dyDescent="0.25">
      <c r="A5" s="29" t="s">
        <v>1598</v>
      </c>
      <c r="B5" s="22" t="s">
        <v>1408</v>
      </c>
      <c r="C5" s="27" t="s">
        <v>106</v>
      </c>
      <c r="D5" s="22" t="s">
        <v>1033</v>
      </c>
      <c r="E5" s="118" t="s">
        <v>1405</v>
      </c>
      <c r="F5" s="22" t="s">
        <v>320</v>
      </c>
      <c r="G5" s="22" t="s">
        <v>65</v>
      </c>
      <c r="H5" s="27" t="s">
        <v>1420</v>
      </c>
      <c r="I5" s="27" t="s">
        <v>1050</v>
      </c>
      <c r="J5" s="157" t="s">
        <v>597</v>
      </c>
      <c r="N5" s="221" t="s">
        <v>11</v>
      </c>
      <c r="O5" s="29" t="s">
        <v>1027</v>
      </c>
      <c r="P5" s="29" t="s">
        <v>1027</v>
      </c>
      <c r="Q5" s="29" t="s">
        <v>1027</v>
      </c>
      <c r="R5" s="29" t="s">
        <v>594</v>
      </c>
      <c r="S5" s="29" t="s">
        <v>1027</v>
      </c>
    </row>
    <row r="6" spans="1:19" s="9" customFormat="1" ht="78.75" x14ac:dyDescent="0.25">
      <c r="A6" s="29" t="s">
        <v>1598</v>
      </c>
      <c r="B6" s="219" t="s">
        <v>1409</v>
      </c>
      <c r="C6" s="26" t="s">
        <v>1253</v>
      </c>
      <c r="D6" s="26" t="s">
        <v>1401</v>
      </c>
      <c r="E6" s="220" t="s">
        <v>1410</v>
      </c>
      <c r="F6" s="26" t="s">
        <v>765</v>
      </c>
      <c r="G6" s="26" t="s">
        <v>567</v>
      </c>
      <c r="H6" s="26" t="s">
        <v>1425</v>
      </c>
      <c r="I6" s="2" t="s">
        <v>1050</v>
      </c>
      <c r="J6" s="2" t="s">
        <v>597</v>
      </c>
      <c r="N6" s="221" t="s">
        <v>11</v>
      </c>
      <c r="O6" s="29" t="s">
        <v>1027</v>
      </c>
      <c r="P6" s="29" t="s">
        <v>1027</v>
      </c>
      <c r="Q6" s="29" t="s">
        <v>1027</v>
      </c>
      <c r="R6" s="29" t="s">
        <v>594</v>
      </c>
      <c r="S6" s="29" t="s">
        <v>1027</v>
      </c>
    </row>
    <row r="7" spans="1:19" ht="47.25" x14ac:dyDescent="0.25">
      <c r="A7" s="29" t="s">
        <v>1598</v>
      </c>
      <c r="B7" s="26" t="s">
        <v>569</v>
      </c>
      <c r="C7" s="26" t="s">
        <v>570</v>
      </c>
      <c r="D7" s="26" t="s">
        <v>1411</v>
      </c>
      <c r="E7" s="220" t="s">
        <v>571</v>
      </c>
      <c r="F7" s="220"/>
      <c r="G7" s="26" t="s">
        <v>573</v>
      </c>
      <c r="H7" s="26" t="s">
        <v>1424</v>
      </c>
      <c r="I7" s="2"/>
      <c r="J7" s="2" t="s">
        <v>597</v>
      </c>
      <c r="N7" s="221" t="s">
        <v>11</v>
      </c>
      <c r="O7" s="29" t="s">
        <v>1027</v>
      </c>
      <c r="P7" s="29" t="s">
        <v>1027</v>
      </c>
      <c r="Q7" s="29" t="s">
        <v>1027</v>
      </c>
      <c r="R7" s="29" t="s">
        <v>594</v>
      </c>
      <c r="S7" s="29" t="s">
        <v>1027</v>
      </c>
    </row>
    <row r="8" spans="1:19" ht="173.25" x14ac:dyDescent="0.25">
      <c r="A8" s="29" t="s">
        <v>1599</v>
      </c>
      <c r="B8" s="219" t="s">
        <v>1418</v>
      </c>
      <c r="C8" s="219" t="s">
        <v>972</v>
      </c>
      <c r="D8" s="219" t="s">
        <v>1412</v>
      </c>
      <c r="E8" s="220" t="s">
        <v>971</v>
      </c>
      <c r="F8" s="220" t="s">
        <v>1423</v>
      </c>
      <c r="G8" s="219" t="s">
        <v>630</v>
      </c>
      <c r="H8" s="219" t="s">
        <v>1413</v>
      </c>
      <c r="I8" s="15" t="s">
        <v>1006</v>
      </c>
      <c r="L8" t="s">
        <v>597</v>
      </c>
      <c r="N8" s="221" t="s">
        <v>11</v>
      </c>
      <c r="O8" s="29" t="s">
        <v>1062</v>
      </c>
      <c r="P8" s="29" t="s">
        <v>1027</v>
      </c>
      <c r="Q8" s="29" t="s">
        <v>1027</v>
      </c>
      <c r="R8" s="29" t="s">
        <v>1027</v>
      </c>
      <c r="S8" s="29" t="s">
        <v>1027</v>
      </c>
    </row>
    <row r="9" spans="1:19" ht="173.25" x14ac:dyDescent="0.25">
      <c r="A9" s="29" t="s">
        <v>1596</v>
      </c>
      <c r="B9" s="26" t="s">
        <v>790</v>
      </c>
      <c r="C9" s="26" t="s">
        <v>786</v>
      </c>
      <c r="D9" s="26" t="s">
        <v>985</v>
      </c>
      <c r="E9" s="220" t="s">
        <v>791</v>
      </c>
      <c r="F9" s="220" t="s">
        <v>1040</v>
      </c>
      <c r="G9" s="26" t="s">
        <v>1060</v>
      </c>
      <c r="H9" s="26" t="s">
        <v>632</v>
      </c>
      <c r="I9" s="2" t="s">
        <v>1072</v>
      </c>
      <c r="J9" s="26" t="s">
        <v>597</v>
      </c>
      <c r="K9" s="26" t="s">
        <v>597</v>
      </c>
      <c r="L9" s="26" t="s">
        <v>597</v>
      </c>
      <c r="N9" s="221" t="s">
        <v>11</v>
      </c>
      <c r="O9" s="29" t="s">
        <v>1062</v>
      </c>
      <c r="P9" s="29" t="s">
        <v>1028</v>
      </c>
      <c r="Q9" s="29" t="s">
        <v>1027</v>
      </c>
      <c r="R9" s="29" t="s">
        <v>594</v>
      </c>
      <c r="S9" s="29" t="s">
        <v>1027</v>
      </c>
    </row>
    <row r="10" spans="1:19" x14ac:dyDescent="0.25">
      <c r="A10" s="29" t="s">
        <v>1575</v>
      </c>
      <c r="N10" s="221" t="s">
        <v>11</v>
      </c>
      <c r="O10" s="29" t="s">
        <v>1027</v>
      </c>
      <c r="P10" s="29" t="s">
        <v>1027</v>
      </c>
      <c r="Q10" s="29" t="s">
        <v>1027</v>
      </c>
      <c r="R10" s="29" t="s">
        <v>1027</v>
      </c>
      <c r="S10" s="29" t="s">
        <v>1027</v>
      </c>
    </row>
    <row r="11" spans="1:19" x14ac:dyDescent="0.25">
      <c r="A11" s="29" t="s">
        <v>1575</v>
      </c>
      <c r="N11" s="221" t="s">
        <v>11</v>
      </c>
      <c r="O11" s="29" t="s">
        <v>1027</v>
      </c>
      <c r="P11" s="29" t="s">
        <v>1027</v>
      </c>
      <c r="Q11" s="29" t="s">
        <v>1027</v>
      </c>
      <c r="R11" s="29" t="s">
        <v>1027</v>
      </c>
      <c r="S11" s="29" t="s">
        <v>1027</v>
      </c>
    </row>
    <row r="12" spans="1:19" x14ac:dyDescent="0.25">
      <c r="A12" s="29" t="s">
        <v>1575</v>
      </c>
      <c r="N12" s="221" t="s">
        <v>11</v>
      </c>
      <c r="O12" s="29" t="s">
        <v>1027</v>
      </c>
      <c r="P12" s="29" t="s">
        <v>1027</v>
      </c>
      <c r="Q12" s="29" t="s">
        <v>1027</v>
      </c>
      <c r="R12" s="29" t="s">
        <v>1027</v>
      </c>
      <c r="S12" s="29" t="s">
        <v>1027</v>
      </c>
    </row>
    <row r="13" spans="1:19" x14ac:dyDescent="0.25">
      <c r="N13" s="221" t="s">
        <v>11</v>
      </c>
      <c r="O13" s="29" t="s">
        <v>1027</v>
      </c>
      <c r="P13" s="29" t="s">
        <v>1027</v>
      </c>
      <c r="Q13" s="29" t="s">
        <v>1027</v>
      </c>
      <c r="R13" s="29" t="s">
        <v>1027</v>
      </c>
      <c r="S13" s="29" t="s">
        <v>1027</v>
      </c>
    </row>
  </sheetData>
  <autoFilter ref="A1:I1"/>
  <phoneticPr fontId="9" type="noConversion"/>
  <hyperlinks>
    <hyperlink ref="E4" r:id="rId1"/>
    <hyperlink ref="F4" r:id="rId2"/>
    <hyperlink ref="F5" r:id="rId3"/>
    <hyperlink ref="E7" r:id="rId4"/>
    <hyperlink ref="E8" r:id="rId5"/>
    <hyperlink ref="E3" r:id="rId6"/>
    <hyperlink ref="E6" r:id="rId7"/>
    <hyperlink ref="F9" r:id="rId8"/>
    <hyperlink ref="E9" r:id="rId9"/>
    <hyperlink ref="E5" r:id="rId10"/>
    <hyperlink ref="E2" r:id="rId1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E1" sqref="E1:G1"/>
    </sheetView>
  </sheetViews>
  <sheetFormatPr defaultColWidth="11" defaultRowHeight="15.75" x14ac:dyDescent="0.25"/>
  <cols>
    <col min="1" max="1" width="35.5" style="131" customWidth="1"/>
    <col min="2" max="2" width="47.875" customWidth="1"/>
    <col min="3" max="3" width="20.875" customWidth="1"/>
    <col min="4" max="4" width="16.375" customWidth="1"/>
    <col min="5" max="5" width="28.375" customWidth="1"/>
    <col min="6" max="6" width="36.375" customWidth="1"/>
    <col min="7" max="7" width="14.375" customWidth="1"/>
    <col min="8" max="8" width="26" customWidth="1"/>
  </cols>
  <sheetData>
    <row r="1" spans="1:19" ht="48" thickBot="1" x14ac:dyDescent="0.3">
      <c r="A1" s="114" t="s">
        <v>956</v>
      </c>
      <c r="B1" s="119" t="s">
        <v>0</v>
      </c>
      <c r="C1" s="119" t="s">
        <v>1</v>
      </c>
      <c r="D1" s="119" t="s">
        <v>599</v>
      </c>
      <c r="E1" s="119" t="s">
        <v>2</v>
      </c>
      <c r="F1" s="119" t="s">
        <v>3</v>
      </c>
      <c r="G1" s="119" t="s">
        <v>4</v>
      </c>
      <c r="H1" s="119" t="s">
        <v>596</v>
      </c>
      <c r="I1" s="119" t="s">
        <v>613</v>
      </c>
      <c r="J1" s="39" t="s">
        <v>594</v>
      </c>
      <c r="K1" s="40" t="s">
        <v>1028</v>
      </c>
      <c r="L1" s="40" t="s">
        <v>1062</v>
      </c>
      <c r="M1" s="40" t="s">
        <v>593</v>
      </c>
      <c r="N1" s="115" t="s">
        <v>1042</v>
      </c>
      <c r="O1" s="123" t="s">
        <v>11</v>
      </c>
      <c r="P1" s="268"/>
      <c r="Q1" s="268"/>
      <c r="R1" s="268"/>
      <c r="S1" s="124"/>
    </row>
    <row r="2" spans="1:19" ht="94.5" x14ac:dyDescent="0.25">
      <c r="A2" s="29" t="s">
        <v>1601</v>
      </c>
      <c r="B2" s="125" t="s">
        <v>1073</v>
      </c>
      <c r="C2" s="161" t="s">
        <v>28</v>
      </c>
      <c r="D2" s="125" t="s">
        <v>1005</v>
      </c>
      <c r="E2" s="161" t="s">
        <v>29</v>
      </c>
      <c r="F2" s="161" t="s">
        <v>30</v>
      </c>
      <c r="G2" s="161" t="s">
        <v>31</v>
      </c>
      <c r="H2" s="179" t="s">
        <v>1385</v>
      </c>
      <c r="I2" s="17"/>
      <c r="M2" t="s">
        <v>597</v>
      </c>
      <c r="N2" s="221" t="s">
        <v>11</v>
      </c>
      <c r="O2" s="29" t="s">
        <v>1027</v>
      </c>
      <c r="P2" s="29" t="s">
        <v>1027</v>
      </c>
      <c r="Q2" s="29" t="s">
        <v>1027</v>
      </c>
      <c r="R2" s="29" t="s">
        <v>1027</v>
      </c>
      <c r="S2" s="29" t="s">
        <v>593</v>
      </c>
    </row>
    <row r="3" spans="1:19" ht="63" x14ac:dyDescent="0.25">
      <c r="A3" s="29" t="s">
        <v>1597</v>
      </c>
      <c r="B3" s="169" t="s">
        <v>1603</v>
      </c>
      <c r="C3" s="163" t="s">
        <v>1376</v>
      </c>
      <c r="D3" s="163" t="s">
        <v>1377</v>
      </c>
      <c r="E3" s="163" t="s">
        <v>114</v>
      </c>
      <c r="F3" s="118" t="s">
        <v>1378</v>
      </c>
      <c r="G3" s="163" t="s">
        <v>1379</v>
      </c>
      <c r="H3" s="169" t="s">
        <v>1400</v>
      </c>
      <c r="I3" s="43" t="s">
        <v>1050</v>
      </c>
      <c r="K3" t="s">
        <v>597</v>
      </c>
      <c r="N3" s="221" t="s">
        <v>11</v>
      </c>
      <c r="O3" s="29" t="s">
        <v>1027</v>
      </c>
      <c r="P3" s="29" t="s">
        <v>1028</v>
      </c>
      <c r="Q3" s="29" t="s">
        <v>1027</v>
      </c>
      <c r="R3" s="29" t="s">
        <v>1027</v>
      </c>
      <c r="S3" s="29" t="s">
        <v>1027</v>
      </c>
    </row>
    <row r="4" spans="1:19" ht="47.25" x14ac:dyDescent="0.25">
      <c r="A4" s="29" t="s">
        <v>1597</v>
      </c>
      <c r="B4" s="164" t="s">
        <v>1380</v>
      </c>
      <c r="C4" s="164" t="s">
        <v>211</v>
      </c>
      <c r="D4" s="170" t="s">
        <v>1398</v>
      </c>
      <c r="E4" s="164" t="s">
        <v>212</v>
      </c>
      <c r="F4" s="118"/>
      <c r="G4" s="164" t="s">
        <v>213</v>
      </c>
      <c r="H4" s="170" t="s">
        <v>1399</v>
      </c>
      <c r="I4" s="21"/>
      <c r="K4" t="s">
        <v>597</v>
      </c>
      <c r="N4" s="221" t="s">
        <v>11</v>
      </c>
      <c r="O4" s="29" t="s">
        <v>1027</v>
      </c>
      <c r="P4" s="29" t="s">
        <v>1028</v>
      </c>
      <c r="Q4" s="29" t="s">
        <v>1027</v>
      </c>
      <c r="R4" s="29" t="s">
        <v>1027</v>
      </c>
      <c r="S4" s="29" t="s">
        <v>1027</v>
      </c>
    </row>
    <row r="5" spans="1:19" ht="47.25" x14ac:dyDescent="0.25">
      <c r="A5" s="29" t="s">
        <v>1598</v>
      </c>
      <c r="B5" s="27" t="s">
        <v>1386</v>
      </c>
      <c r="C5" s="22" t="s">
        <v>327</v>
      </c>
      <c r="D5" s="27" t="s">
        <v>1397</v>
      </c>
      <c r="E5" s="27" t="s">
        <v>11</v>
      </c>
      <c r="F5" s="118" t="s">
        <v>1381</v>
      </c>
      <c r="G5" s="22" t="s">
        <v>328</v>
      </c>
      <c r="H5" s="27" t="s">
        <v>1393</v>
      </c>
      <c r="I5" s="27" t="s">
        <v>1050</v>
      </c>
      <c r="J5" s="65" t="s">
        <v>597</v>
      </c>
      <c r="N5" s="221" t="s">
        <v>11</v>
      </c>
      <c r="O5" s="29" t="s">
        <v>1027</v>
      </c>
      <c r="P5" s="29" t="s">
        <v>1027</v>
      </c>
      <c r="Q5" s="29" t="s">
        <v>1027</v>
      </c>
      <c r="R5" s="29" t="s">
        <v>594</v>
      </c>
      <c r="S5" s="29" t="s">
        <v>1027</v>
      </c>
    </row>
    <row r="6" spans="1:19" s="219" customFormat="1" ht="110.25" x14ac:dyDescent="0.25">
      <c r="A6" s="29" t="s">
        <v>1602</v>
      </c>
      <c r="B6" s="35" t="s">
        <v>1600</v>
      </c>
      <c r="C6" s="35" t="s">
        <v>1396</v>
      </c>
      <c r="D6" s="35" t="s">
        <v>1389</v>
      </c>
      <c r="E6" s="118"/>
      <c r="F6" s="281"/>
      <c r="G6" s="281" t="s">
        <v>502</v>
      </c>
      <c r="H6" s="281" t="s">
        <v>462</v>
      </c>
      <c r="I6" s="281"/>
      <c r="J6" s="130" t="s">
        <v>597</v>
      </c>
      <c r="M6" s="219" t="s">
        <v>597</v>
      </c>
      <c r="N6" s="221" t="s">
        <v>11</v>
      </c>
      <c r="O6" s="29" t="s">
        <v>1027</v>
      </c>
      <c r="P6" s="29" t="s">
        <v>1027</v>
      </c>
      <c r="Q6" s="29" t="s">
        <v>1027</v>
      </c>
      <c r="R6" s="29" t="s">
        <v>594</v>
      </c>
      <c r="S6" s="29" t="s">
        <v>593</v>
      </c>
    </row>
    <row r="7" spans="1:19" s="8" customFormat="1" ht="110.25" x14ac:dyDescent="0.25">
      <c r="A7" s="29" t="s">
        <v>1602</v>
      </c>
      <c r="B7" s="23" t="s">
        <v>508</v>
      </c>
      <c r="C7" s="35" t="s">
        <v>1003</v>
      </c>
      <c r="D7" s="35" t="s">
        <v>1388</v>
      </c>
      <c r="E7" s="23" t="s">
        <v>509</v>
      </c>
      <c r="F7" s="118" t="s">
        <v>1394</v>
      </c>
      <c r="G7" s="260" t="s">
        <v>1395</v>
      </c>
      <c r="H7" s="35" t="s">
        <v>1390</v>
      </c>
      <c r="I7" s="23"/>
      <c r="J7" s="2" t="s">
        <v>597</v>
      </c>
      <c r="K7" s="2"/>
      <c r="L7" s="2"/>
      <c r="M7" s="2" t="s">
        <v>597</v>
      </c>
      <c r="N7" s="221" t="s">
        <v>11</v>
      </c>
      <c r="O7" s="29" t="s">
        <v>1027</v>
      </c>
      <c r="P7" s="29" t="s">
        <v>1027</v>
      </c>
      <c r="Q7" s="29" t="s">
        <v>1027</v>
      </c>
      <c r="R7" s="29" t="s">
        <v>594</v>
      </c>
      <c r="S7" s="29" t="s">
        <v>593</v>
      </c>
    </row>
    <row r="8" spans="1:19" ht="63" x14ac:dyDescent="0.25">
      <c r="A8" s="29" t="s">
        <v>1599</v>
      </c>
      <c r="B8" s="22" t="s">
        <v>1382</v>
      </c>
      <c r="C8" s="22" t="s">
        <v>308</v>
      </c>
      <c r="D8" s="27" t="s">
        <v>1387</v>
      </c>
      <c r="E8" s="118" t="s">
        <v>1383</v>
      </c>
      <c r="F8" s="118" t="s">
        <v>1384</v>
      </c>
      <c r="G8" s="22" t="s">
        <v>309</v>
      </c>
      <c r="H8" s="27" t="s">
        <v>1392</v>
      </c>
      <c r="I8" s="132" t="s">
        <v>1391</v>
      </c>
      <c r="L8" t="s">
        <v>597</v>
      </c>
      <c r="N8" s="221" t="s">
        <v>11</v>
      </c>
      <c r="O8" s="29" t="s">
        <v>1062</v>
      </c>
      <c r="P8" s="29" t="s">
        <v>1027</v>
      </c>
      <c r="Q8" s="29" t="s">
        <v>1027</v>
      </c>
      <c r="R8" s="29" t="s">
        <v>1027</v>
      </c>
      <c r="S8" s="29" t="s">
        <v>1027</v>
      </c>
    </row>
    <row r="9" spans="1:19" ht="173.25" x14ac:dyDescent="0.25">
      <c r="A9" s="29" t="s">
        <v>1596</v>
      </c>
      <c r="B9" s="219" t="s">
        <v>1001</v>
      </c>
      <c r="C9" s="219" t="s">
        <v>1002</v>
      </c>
      <c r="D9" s="219" t="s">
        <v>1000</v>
      </c>
      <c r="E9" s="220" t="s">
        <v>791</v>
      </c>
      <c r="F9" s="220" t="s">
        <v>1044</v>
      </c>
      <c r="G9" s="219" t="s">
        <v>793</v>
      </c>
      <c r="H9" s="26" t="s">
        <v>632</v>
      </c>
      <c r="I9" s="26" t="s">
        <v>1072</v>
      </c>
      <c r="J9" s="26" t="s">
        <v>597</v>
      </c>
      <c r="K9" s="26" t="s">
        <v>597</v>
      </c>
      <c r="L9" s="26" t="s">
        <v>597</v>
      </c>
      <c r="N9" s="221" t="s">
        <v>11</v>
      </c>
      <c r="O9" s="29" t="s">
        <v>1062</v>
      </c>
      <c r="P9" s="29" t="s">
        <v>1028</v>
      </c>
      <c r="Q9" s="29" t="s">
        <v>1027</v>
      </c>
      <c r="R9" s="29" t="s">
        <v>594</v>
      </c>
      <c r="S9" s="29" t="s">
        <v>1027</v>
      </c>
    </row>
    <row r="10" spans="1:19" x14ac:dyDescent="0.25">
      <c r="A10" s="29" t="s">
        <v>1575</v>
      </c>
      <c r="N10" s="221" t="s">
        <v>11</v>
      </c>
      <c r="O10" s="29" t="s">
        <v>1027</v>
      </c>
      <c r="P10" s="29" t="s">
        <v>1027</v>
      </c>
      <c r="Q10" s="29" t="s">
        <v>1027</v>
      </c>
      <c r="R10" s="29" t="s">
        <v>1027</v>
      </c>
      <c r="S10" s="29" t="s">
        <v>1027</v>
      </c>
    </row>
    <row r="11" spans="1:19" x14ac:dyDescent="0.25">
      <c r="N11" s="221" t="s">
        <v>11</v>
      </c>
      <c r="O11" s="29" t="s">
        <v>1027</v>
      </c>
      <c r="P11" s="29" t="s">
        <v>1027</v>
      </c>
      <c r="Q11" s="29" t="s">
        <v>1027</v>
      </c>
      <c r="R11" s="29" t="s">
        <v>1027</v>
      </c>
      <c r="S11" s="29" t="s">
        <v>1027</v>
      </c>
    </row>
    <row r="12" spans="1:19" x14ac:dyDescent="0.25">
      <c r="N12" s="221" t="s">
        <v>11</v>
      </c>
      <c r="O12" s="29" t="s">
        <v>1027</v>
      </c>
      <c r="P12" s="29" t="s">
        <v>1027</v>
      </c>
      <c r="Q12" s="29" t="s">
        <v>1027</v>
      </c>
      <c r="R12" s="29" t="s">
        <v>1027</v>
      </c>
      <c r="S12" s="29" t="s">
        <v>1027</v>
      </c>
    </row>
  </sheetData>
  <autoFilter ref="A1:I1"/>
  <phoneticPr fontId="9" type="noConversion"/>
  <hyperlinks>
    <hyperlink ref="E2" r:id="rId1"/>
    <hyperlink ref="F2" r:id="rId2"/>
    <hyperlink ref="E3" r:id="rId3"/>
    <hyperlink ref="F3" r:id="rId4"/>
    <hyperlink ref="E4" r:id="rId5"/>
    <hyperlink ref="E7" r:id="rId6"/>
    <hyperlink ref="F7" r:id="rId7"/>
    <hyperlink ref="F5" r:id="rId8"/>
    <hyperlink ref="F8" r:id="rId9"/>
    <hyperlink ref="E8" r:id="rId10"/>
    <hyperlink ref="F9" r:id="rId1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6" zoomScaleNormal="100" workbookViewId="0">
      <selection activeCell="C5" sqref="C5"/>
    </sheetView>
  </sheetViews>
  <sheetFormatPr defaultColWidth="11" defaultRowHeight="15.75" x14ac:dyDescent="0.25"/>
  <cols>
    <col min="1" max="1" width="24.625" style="131" customWidth="1"/>
    <col min="2" max="2" width="28.625" customWidth="1"/>
    <col min="3" max="3" width="21.625" customWidth="1"/>
    <col min="4" max="4" width="13" customWidth="1"/>
    <col min="5" max="5" width="31" customWidth="1"/>
    <col min="6" max="6" width="26.875" customWidth="1"/>
    <col min="7" max="7" width="14.125" customWidth="1"/>
    <col min="8" max="8" width="24.625" customWidth="1"/>
    <col min="14" max="14" width="11" style="222"/>
  </cols>
  <sheetData>
    <row r="1" spans="1:19" ht="48" thickBot="1" x14ac:dyDescent="0.3">
      <c r="A1" s="114" t="s">
        <v>956</v>
      </c>
      <c r="B1" s="119" t="s">
        <v>0</v>
      </c>
      <c r="C1" s="119" t="s">
        <v>1</v>
      </c>
      <c r="D1" s="119" t="s">
        <v>599</v>
      </c>
      <c r="E1" s="119" t="s">
        <v>2</v>
      </c>
      <c r="F1" s="119" t="s">
        <v>3</v>
      </c>
      <c r="G1" s="119" t="s">
        <v>4</v>
      </c>
      <c r="H1" s="119" t="s">
        <v>596</v>
      </c>
      <c r="I1" s="119" t="s">
        <v>613</v>
      </c>
      <c r="J1" s="39" t="s">
        <v>594</v>
      </c>
      <c r="K1" s="40" t="s">
        <v>1028</v>
      </c>
      <c r="L1" s="40" t="s">
        <v>1062</v>
      </c>
      <c r="M1" s="40" t="s">
        <v>593</v>
      </c>
      <c r="N1" s="115" t="s">
        <v>1042</v>
      </c>
      <c r="O1" s="123" t="s">
        <v>11</v>
      </c>
      <c r="P1" s="268"/>
      <c r="Q1" s="268"/>
      <c r="R1" s="268"/>
      <c r="S1" s="124"/>
    </row>
    <row r="2" spans="1:19" s="132" customFormat="1" ht="78.75" x14ac:dyDescent="0.25">
      <c r="A2" s="29" t="s">
        <v>1601</v>
      </c>
      <c r="B2" s="16" t="s">
        <v>1255</v>
      </c>
      <c r="C2" s="17" t="s">
        <v>32</v>
      </c>
      <c r="D2" s="125" t="s">
        <v>1372</v>
      </c>
      <c r="E2" s="17" t="s">
        <v>33</v>
      </c>
      <c r="F2" s="17"/>
      <c r="G2" s="16" t="s">
        <v>1373</v>
      </c>
      <c r="H2" s="179" t="s">
        <v>1604</v>
      </c>
      <c r="I2" s="42"/>
      <c r="J2" s="132" t="s">
        <v>11</v>
      </c>
      <c r="K2" s="221" t="s">
        <v>11</v>
      </c>
      <c r="L2" s="221" t="s">
        <v>11</v>
      </c>
      <c r="M2" s="132" t="s">
        <v>597</v>
      </c>
      <c r="N2" s="221" t="s">
        <v>11</v>
      </c>
      <c r="O2" s="29" t="s">
        <v>1027</v>
      </c>
      <c r="P2" s="29" t="s">
        <v>1027</v>
      </c>
      <c r="Q2" s="29" t="s">
        <v>1027</v>
      </c>
      <c r="R2" s="29" t="s">
        <v>1027</v>
      </c>
      <c r="S2" s="29" t="s">
        <v>593</v>
      </c>
    </row>
    <row r="3" spans="1:19" s="132" customFormat="1" ht="78.75" x14ac:dyDescent="0.25">
      <c r="A3" s="29" t="s">
        <v>1503</v>
      </c>
      <c r="B3" s="43" t="s">
        <v>1010</v>
      </c>
      <c r="C3" s="18" t="s">
        <v>115</v>
      </c>
      <c r="D3" s="163" t="s">
        <v>1011</v>
      </c>
      <c r="E3" s="118" t="s">
        <v>1012</v>
      </c>
      <c r="F3" s="18"/>
      <c r="G3" s="18" t="s">
        <v>116</v>
      </c>
      <c r="H3" s="18" t="s">
        <v>1013</v>
      </c>
      <c r="I3" s="37"/>
      <c r="K3" s="134" t="s">
        <v>597</v>
      </c>
      <c r="N3" s="219"/>
      <c r="O3" s="29" t="s">
        <v>1027</v>
      </c>
      <c r="P3" s="29" t="s">
        <v>1028</v>
      </c>
      <c r="Q3" s="29" t="s">
        <v>1027</v>
      </c>
      <c r="R3" s="29" t="s">
        <v>1027</v>
      </c>
      <c r="S3" s="29" t="s">
        <v>1027</v>
      </c>
    </row>
    <row r="4" spans="1:19" s="132" customFormat="1" ht="47.25" x14ac:dyDescent="0.25">
      <c r="A4" s="29" t="s">
        <v>1606</v>
      </c>
      <c r="B4" s="21" t="s">
        <v>176</v>
      </c>
      <c r="C4" s="20" t="s">
        <v>1014</v>
      </c>
      <c r="D4" s="164" t="s">
        <v>1011</v>
      </c>
      <c r="E4" s="118" t="s">
        <v>177</v>
      </c>
      <c r="F4" s="118" t="s">
        <v>1015</v>
      </c>
      <c r="G4" s="21" t="s">
        <v>178</v>
      </c>
      <c r="H4" s="20" t="s">
        <v>986</v>
      </c>
      <c r="I4" s="38"/>
      <c r="J4" s="166" t="s">
        <v>597</v>
      </c>
      <c r="N4" s="219"/>
      <c r="O4" s="29" t="s">
        <v>1027</v>
      </c>
      <c r="P4" s="29" t="s">
        <v>1027</v>
      </c>
      <c r="Q4" s="29" t="s">
        <v>1027</v>
      </c>
      <c r="R4" s="29" t="s">
        <v>594</v>
      </c>
      <c r="S4" s="29" t="s">
        <v>1027</v>
      </c>
    </row>
    <row r="5" spans="1:19" s="132" customFormat="1" ht="189" x14ac:dyDescent="0.25">
      <c r="A5" s="29" t="s">
        <v>1607</v>
      </c>
      <c r="B5" s="27" t="s">
        <v>619</v>
      </c>
      <c r="C5" s="22" t="s">
        <v>308</v>
      </c>
      <c r="D5" s="22" t="s">
        <v>1016</v>
      </c>
      <c r="E5" s="118" t="s">
        <v>1017</v>
      </c>
      <c r="F5" s="133" t="s">
        <v>1018</v>
      </c>
      <c r="G5" s="27" t="s">
        <v>1610</v>
      </c>
      <c r="H5" s="27" t="s">
        <v>1419</v>
      </c>
      <c r="I5" s="27" t="s">
        <v>1609</v>
      </c>
      <c r="J5" s="157" t="s">
        <v>597</v>
      </c>
      <c r="L5" s="165" t="s">
        <v>597</v>
      </c>
      <c r="N5" s="219"/>
      <c r="O5" s="29" t="s">
        <v>1062</v>
      </c>
      <c r="P5" s="29" t="s">
        <v>1027</v>
      </c>
      <c r="Q5" s="29" t="s">
        <v>1027</v>
      </c>
      <c r="R5" s="29" t="s">
        <v>594</v>
      </c>
      <c r="S5" s="29" t="s">
        <v>1027</v>
      </c>
    </row>
    <row r="6" spans="1:19" s="132" customFormat="1" ht="31.5" x14ac:dyDescent="0.25">
      <c r="A6" s="29" t="s">
        <v>1606</v>
      </c>
      <c r="B6" s="22" t="s">
        <v>315</v>
      </c>
      <c r="C6" s="27" t="s">
        <v>1019</v>
      </c>
      <c r="D6" s="22" t="s">
        <v>1020</v>
      </c>
      <c r="E6" s="27" t="s">
        <v>606</v>
      </c>
      <c r="F6" s="118" t="s">
        <v>1021</v>
      </c>
      <c r="G6" s="22" t="s">
        <v>316</v>
      </c>
      <c r="H6" s="27" t="s">
        <v>1374</v>
      </c>
      <c r="I6" s="27" t="s">
        <v>973</v>
      </c>
      <c r="J6" s="157" t="s">
        <v>597</v>
      </c>
      <c r="N6" s="219"/>
      <c r="O6" s="29" t="s">
        <v>1027</v>
      </c>
      <c r="P6" s="29" t="s">
        <v>1027</v>
      </c>
      <c r="Q6" s="29" t="s">
        <v>1027</v>
      </c>
      <c r="R6" s="29" t="s">
        <v>594</v>
      </c>
      <c r="S6" s="29" t="s">
        <v>1027</v>
      </c>
    </row>
    <row r="7" spans="1:19" s="132" customFormat="1" ht="110.25" x14ac:dyDescent="0.25">
      <c r="A7" s="29" t="s">
        <v>1606</v>
      </c>
      <c r="B7" s="35" t="s">
        <v>1022</v>
      </c>
      <c r="C7" s="35" t="s">
        <v>1023</v>
      </c>
      <c r="D7" s="23" t="s">
        <v>1024</v>
      </c>
      <c r="E7" s="35" t="s">
        <v>606</v>
      </c>
      <c r="F7" s="23"/>
      <c r="G7" s="23" t="s">
        <v>501</v>
      </c>
      <c r="H7" s="35" t="s">
        <v>1009</v>
      </c>
      <c r="I7" s="23"/>
      <c r="J7" s="165" t="s">
        <v>597</v>
      </c>
      <c r="M7" s="132" t="s">
        <v>597</v>
      </c>
      <c r="N7" s="219"/>
      <c r="O7" s="29" t="s">
        <v>1027</v>
      </c>
      <c r="P7" s="29" t="s">
        <v>1027</v>
      </c>
      <c r="Q7" s="29" t="s">
        <v>1027</v>
      </c>
      <c r="R7" s="29" t="s">
        <v>594</v>
      </c>
      <c r="S7" s="29" t="s">
        <v>593</v>
      </c>
    </row>
    <row r="8" spans="1:19" s="132" customFormat="1" ht="78.75" x14ac:dyDescent="0.25">
      <c r="A8" s="29" t="s">
        <v>1606</v>
      </c>
      <c r="B8" s="26" t="s">
        <v>578</v>
      </c>
      <c r="C8" s="26" t="s">
        <v>579</v>
      </c>
      <c r="D8" s="26" t="s">
        <v>1025</v>
      </c>
      <c r="E8" s="133" t="s">
        <v>1026</v>
      </c>
      <c r="F8" s="25" t="s">
        <v>580</v>
      </c>
      <c r="G8" s="26" t="s">
        <v>581</v>
      </c>
      <c r="H8" s="26" t="s">
        <v>1605</v>
      </c>
      <c r="I8" s="26" t="s">
        <v>1375</v>
      </c>
      <c r="J8" s="165" t="s">
        <v>597</v>
      </c>
      <c r="M8" s="221" t="s">
        <v>597</v>
      </c>
      <c r="N8" s="221"/>
      <c r="O8" s="29" t="s">
        <v>1027</v>
      </c>
      <c r="P8" s="29" t="s">
        <v>1027</v>
      </c>
      <c r="Q8" s="29" t="s">
        <v>1027</v>
      </c>
      <c r="R8" s="29" t="s">
        <v>594</v>
      </c>
      <c r="S8" s="29" t="s">
        <v>593</v>
      </c>
    </row>
    <row r="9" spans="1:19" ht="173.25" x14ac:dyDescent="0.25">
      <c r="A9" s="29" t="s">
        <v>1608</v>
      </c>
      <c r="B9" s="26" t="s">
        <v>790</v>
      </c>
      <c r="C9" s="26" t="s">
        <v>831</v>
      </c>
      <c r="D9" s="26" t="s">
        <v>985</v>
      </c>
      <c r="E9" s="25" t="s">
        <v>791</v>
      </c>
      <c r="F9" s="220" t="s">
        <v>1246</v>
      </c>
      <c r="G9" s="26" t="s">
        <v>1060</v>
      </c>
      <c r="H9" s="2" t="s">
        <v>632</v>
      </c>
      <c r="I9" s="2" t="s">
        <v>1072</v>
      </c>
      <c r="J9" s="26" t="s">
        <v>597</v>
      </c>
      <c r="K9" s="26" t="s">
        <v>597</v>
      </c>
      <c r="L9" s="26" t="s">
        <v>597</v>
      </c>
      <c r="O9" s="29" t="s">
        <v>1062</v>
      </c>
      <c r="P9" s="29" t="s">
        <v>1028</v>
      </c>
      <c r="Q9" s="29" t="s">
        <v>1027</v>
      </c>
      <c r="R9" s="29" t="s">
        <v>594</v>
      </c>
      <c r="S9" s="29" t="s">
        <v>1027</v>
      </c>
    </row>
    <row r="10" spans="1:19" x14ac:dyDescent="0.25">
      <c r="A10" s="29" t="s">
        <v>1030</v>
      </c>
      <c r="O10" s="29" t="s">
        <v>1027</v>
      </c>
      <c r="P10" s="29" t="s">
        <v>1027</v>
      </c>
      <c r="Q10" s="29" t="s">
        <v>1027</v>
      </c>
      <c r="R10" s="29" t="s">
        <v>1027</v>
      </c>
      <c r="S10" s="29" t="s">
        <v>1027</v>
      </c>
    </row>
  </sheetData>
  <autoFilter ref="A1:I1"/>
  <phoneticPr fontId="9" type="noConversion"/>
  <hyperlinks>
    <hyperlink ref="E2" r:id="rId1"/>
    <hyperlink ref="E4" r:id="rId2"/>
    <hyperlink ref="F6" r:id="rId3"/>
    <hyperlink ref="E8" r:id="rId4"/>
    <hyperlink ref="F8" r:id="rId5"/>
    <hyperlink ref="F9" r:id="rId6"/>
    <hyperlink ref="E9" r:id="rId7"/>
    <hyperlink ref="F4" r:id="rId8"/>
    <hyperlink ref="E5" r:id="rId9"/>
    <hyperlink ref="F5" r:id="rId1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F26" workbookViewId="0">
      <selection activeCell="D19" sqref="D19"/>
    </sheetView>
  </sheetViews>
  <sheetFormatPr defaultRowHeight="15.75" x14ac:dyDescent="0.25"/>
  <cols>
    <col min="1" max="1" width="45.5" customWidth="1"/>
    <col min="2" max="2" width="29.875" customWidth="1"/>
    <col min="3" max="3" width="11.375" customWidth="1"/>
    <col min="4" max="4" width="23.75" customWidth="1"/>
    <col min="5" max="5" width="16.5" customWidth="1"/>
    <col min="6" max="6" width="27.375" customWidth="1"/>
    <col min="7" max="7" width="18" customWidth="1"/>
    <col min="8" max="8" width="64" customWidth="1"/>
    <col min="9" max="9" width="21.875" customWidth="1"/>
    <col min="10" max="10" width="11"/>
    <col min="11" max="11" width="13.375" customWidth="1"/>
    <col min="12" max="12" width="12.375" customWidth="1"/>
    <col min="13" max="13" width="14.25" customWidth="1"/>
  </cols>
  <sheetData>
    <row r="1" spans="1:13" ht="63" x14ac:dyDescent="0.25">
      <c r="A1" s="29" t="s">
        <v>852</v>
      </c>
      <c r="B1" s="29" t="s">
        <v>633</v>
      </c>
      <c r="C1" s="29" t="s">
        <v>634</v>
      </c>
      <c r="D1" s="33" t="s">
        <v>585</v>
      </c>
      <c r="E1" s="29" t="s">
        <v>586</v>
      </c>
      <c r="F1" s="29" t="s">
        <v>606</v>
      </c>
      <c r="G1" s="29" t="s">
        <v>587</v>
      </c>
      <c r="H1" s="2" t="s">
        <v>849</v>
      </c>
      <c r="I1" s="29" t="s">
        <v>11</v>
      </c>
      <c r="J1" s="29"/>
      <c r="K1" s="29"/>
      <c r="L1" s="29"/>
      <c r="M1" s="29" t="s">
        <v>597</v>
      </c>
    </row>
    <row r="2" spans="1:13" ht="60" x14ac:dyDescent="0.25">
      <c r="A2" s="86" t="s">
        <v>905</v>
      </c>
      <c r="B2" s="86" t="s">
        <v>676</v>
      </c>
      <c r="C2" s="86" t="s">
        <v>677</v>
      </c>
      <c r="D2" s="85" t="s">
        <v>675</v>
      </c>
      <c r="E2" s="86" t="s">
        <v>914</v>
      </c>
      <c r="F2" s="77" t="s">
        <v>814</v>
      </c>
      <c r="G2" s="86" t="s">
        <v>920</v>
      </c>
      <c r="H2" s="86" t="s">
        <v>913</v>
      </c>
      <c r="I2" s="77"/>
      <c r="J2" s="77">
        <v>1</v>
      </c>
      <c r="K2" s="77"/>
      <c r="L2" s="77"/>
      <c r="M2" s="77"/>
    </row>
    <row r="3" spans="1:13" ht="30" x14ac:dyDescent="0.25">
      <c r="A3" s="86" t="s">
        <v>853</v>
      </c>
      <c r="B3" s="86" t="s">
        <v>817</v>
      </c>
      <c r="C3" s="86" t="s">
        <v>818</v>
      </c>
      <c r="D3" s="85" t="s">
        <v>815</v>
      </c>
      <c r="E3" s="86" t="s">
        <v>819</v>
      </c>
      <c r="F3" s="85" t="s">
        <v>820</v>
      </c>
      <c r="G3" s="86" t="s">
        <v>919</v>
      </c>
      <c r="H3" s="86" t="s">
        <v>912</v>
      </c>
      <c r="I3" s="77"/>
      <c r="J3" s="77">
        <v>1</v>
      </c>
      <c r="K3" s="77"/>
      <c r="L3" s="77"/>
      <c r="M3" s="77">
        <v>1</v>
      </c>
    </row>
    <row r="4" spans="1:13" ht="47.25" x14ac:dyDescent="0.25">
      <c r="A4" s="92" t="s">
        <v>843</v>
      </c>
      <c r="B4" s="92" t="s">
        <v>57</v>
      </c>
      <c r="C4" s="92" t="s">
        <v>638</v>
      </c>
      <c r="D4" s="66" t="s">
        <v>637</v>
      </c>
      <c r="E4" s="92" t="s">
        <v>58</v>
      </c>
      <c r="F4" s="66" t="s">
        <v>880</v>
      </c>
      <c r="G4" s="92" t="s">
        <v>59</v>
      </c>
      <c r="H4" s="92" t="s">
        <v>851</v>
      </c>
      <c r="I4" s="92" t="s">
        <v>724</v>
      </c>
      <c r="J4" s="28"/>
      <c r="K4" s="29" t="s">
        <v>597</v>
      </c>
      <c r="L4" s="29" t="s">
        <v>597</v>
      </c>
      <c r="M4" s="29"/>
    </row>
    <row r="5" spans="1:13" ht="45" x14ac:dyDescent="0.25">
      <c r="A5" s="86" t="s">
        <v>906</v>
      </c>
      <c r="B5" s="86" t="s">
        <v>678</v>
      </c>
      <c r="C5" s="86" t="s">
        <v>679</v>
      </c>
      <c r="D5" s="85" t="s">
        <v>815</v>
      </c>
      <c r="E5" s="86" t="s">
        <v>915</v>
      </c>
      <c r="F5" s="85" t="s">
        <v>816</v>
      </c>
      <c r="G5" s="86" t="s">
        <v>680</v>
      </c>
      <c r="H5" s="86" t="s">
        <v>667</v>
      </c>
      <c r="I5" s="77"/>
      <c r="J5" s="77">
        <v>1</v>
      </c>
      <c r="K5" s="77"/>
      <c r="L5" s="77"/>
      <c r="M5" s="77"/>
    </row>
    <row r="6" spans="1:13" ht="47.25" x14ac:dyDescent="0.25">
      <c r="A6" s="69" t="s">
        <v>882</v>
      </c>
      <c r="B6" s="69" t="s">
        <v>681</v>
      </c>
      <c r="C6" s="69" t="s">
        <v>885</v>
      </c>
      <c r="D6" s="25" t="s">
        <v>669</v>
      </c>
      <c r="E6" s="69" t="s">
        <v>683</v>
      </c>
      <c r="F6" s="25" t="s">
        <v>890</v>
      </c>
      <c r="G6" s="69" t="s">
        <v>682</v>
      </c>
      <c r="H6" s="69" t="s">
        <v>667</v>
      </c>
      <c r="I6" s="29"/>
      <c r="J6" s="29"/>
      <c r="K6" s="29"/>
      <c r="L6" s="29"/>
      <c r="M6" s="29"/>
    </row>
    <row r="7" spans="1:13" ht="45" x14ac:dyDescent="0.25">
      <c r="A7" s="96" t="s">
        <v>826</v>
      </c>
      <c r="B7" s="100" t="s">
        <v>827</v>
      </c>
      <c r="C7" s="100" t="s">
        <v>854</v>
      </c>
      <c r="D7" s="76" t="s">
        <v>903</v>
      </c>
      <c r="E7" s="100" t="s">
        <v>828</v>
      </c>
      <c r="F7" s="84" t="s">
        <v>829</v>
      </c>
      <c r="G7" s="100" t="s">
        <v>917</v>
      </c>
      <c r="H7" s="100" t="s">
        <v>910</v>
      </c>
      <c r="I7" s="96" t="s">
        <v>830</v>
      </c>
      <c r="J7" s="77">
        <v>1</v>
      </c>
      <c r="K7" s="77">
        <v>1</v>
      </c>
      <c r="L7" s="77"/>
      <c r="M7" s="77"/>
    </row>
    <row r="8" spans="1:13" ht="60" x14ac:dyDescent="0.25">
      <c r="A8" s="100" t="s">
        <v>908</v>
      </c>
      <c r="B8" s="100" t="s">
        <v>821</v>
      </c>
      <c r="C8" s="100" t="s">
        <v>822</v>
      </c>
      <c r="D8" s="84" t="s">
        <v>823</v>
      </c>
      <c r="E8" s="100" t="s">
        <v>824</v>
      </c>
      <c r="F8" s="84" t="s">
        <v>825</v>
      </c>
      <c r="G8" s="100" t="s">
        <v>918</v>
      </c>
      <c r="H8" s="96" t="s">
        <v>911</v>
      </c>
      <c r="I8" s="96"/>
      <c r="J8" s="77">
        <v>1</v>
      </c>
      <c r="K8" s="77">
        <v>1</v>
      </c>
      <c r="L8" s="77"/>
      <c r="M8" s="77"/>
    </row>
    <row r="9" spans="1:13" ht="90" x14ac:dyDescent="0.25">
      <c r="A9" s="93" t="s">
        <v>620</v>
      </c>
      <c r="B9" s="95" t="s">
        <v>713</v>
      </c>
      <c r="C9" s="74" t="s">
        <v>847</v>
      </c>
      <c r="D9" s="76" t="s">
        <v>700</v>
      </c>
      <c r="E9" s="95" t="s">
        <v>832</v>
      </c>
      <c r="F9" s="76" t="s">
        <v>863</v>
      </c>
      <c r="G9" s="95" t="s">
        <v>833</v>
      </c>
      <c r="H9" s="95" t="s">
        <v>701</v>
      </c>
      <c r="I9" s="111" t="s">
        <v>702</v>
      </c>
      <c r="J9" s="70" t="s">
        <v>597</v>
      </c>
      <c r="K9" s="69"/>
      <c r="L9" s="69" t="s">
        <v>597</v>
      </c>
      <c r="M9" s="69"/>
    </row>
    <row r="10" spans="1:13" ht="34.5" x14ac:dyDescent="0.25">
      <c r="A10" s="97" t="s">
        <v>760</v>
      </c>
      <c r="B10" s="97" t="s">
        <v>758</v>
      </c>
      <c r="C10" s="97" t="s">
        <v>759</v>
      </c>
      <c r="D10" s="103" t="s">
        <v>761</v>
      </c>
      <c r="E10" s="104" t="s">
        <v>771</v>
      </c>
      <c r="F10" s="76" t="s">
        <v>762</v>
      </c>
      <c r="G10" s="107" t="s">
        <v>869</v>
      </c>
      <c r="H10" s="95" t="s">
        <v>667</v>
      </c>
      <c r="I10" s="97"/>
      <c r="J10" s="29"/>
      <c r="K10" s="29"/>
      <c r="L10" s="29"/>
      <c r="M10" s="29"/>
    </row>
    <row r="11" spans="1:13" ht="110.25" x14ac:dyDescent="0.25">
      <c r="A11" s="36" t="s">
        <v>48</v>
      </c>
      <c r="B11" s="36" t="s">
        <v>49</v>
      </c>
      <c r="C11" s="36" t="s">
        <v>635</v>
      </c>
      <c r="D11" s="44" t="s">
        <v>34</v>
      </c>
      <c r="E11" s="36" t="s">
        <v>636</v>
      </c>
      <c r="F11" s="44" t="s">
        <v>881</v>
      </c>
      <c r="G11" s="36" t="s">
        <v>50</v>
      </c>
      <c r="H11" s="30" t="s">
        <v>639</v>
      </c>
      <c r="I11" s="36"/>
      <c r="J11" s="29"/>
      <c r="K11" s="29"/>
      <c r="L11" s="29"/>
      <c r="M11" s="29" t="s">
        <v>597</v>
      </c>
    </row>
    <row r="12" spans="1:13" ht="126" x14ac:dyDescent="0.25">
      <c r="A12" s="99" t="s">
        <v>725</v>
      </c>
      <c r="B12" s="99" t="s">
        <v>360</v>
      </c>
      <c r="C12" s="6" t="s">
        <v>726</v>
      </c>
      <c r="D12" s="66" t="s">
        <v>427</v>
      </c>
      <c r="E12" s="99" t="s">
        <v>727</v>
      </c>
      <c r="F12" s="66" t="s">
        <v>879</v>
      </c>
      <c r="G12" s="99" t="s">
        <v>728</v>
      </c>
      <c r="H12" s="99" t="s">
        <v>729</v>
      </c>
      <c r="I12" s="99" t="s">
        <v>730</v>
      </c>
      <c r="J12" s="29" t="s">
        <v>597</v>
      </c>
      <c r="K12" s="29"/>
      <c r="L12" s="29"/>
      <c r="M12" s="29"/>
    </row>
    <row r="13" spans="1:13" ht="45" x14ac:dyDescent="0.25">
      <c r="A13" s="101" t="s">
        <v>772</v>
      </c>
      <c r="B13" s="101" t="s">
        <v>773</v>
      </c>
      <c r="C13" s="102" t="s">
        <v>717</v>
      </c>
      <c r="D13" s="81" t="s">
        <v>870</v>
      </c>
      <c r="E13" s="80" t="s">
        <v>775</v>
      </c>
      <c r="F13" s="106" t="s">
        <v>776</v>
      </c>
      <c r="G13" s="101" t="s">
        <v>774</v>
      </c>
      <c r="H13" s="80" t="s">
        <v>850</v>
      </c>
      <c r="I13" s="83"/>
      <c r="J13" s="29" t="s">
        <v>597</v>
      </c>
      <c r="K13" s="29" t="s">
        <v>597</v>
      </c>
      <c r="L13" s="29"/>
      <c r="M13" s="29"/>
    </row>
    <row r="14" spans="1:13" ht="94.5" x14ac:dyDescent="0.25">
      <c r="A14" s="6" t="s">
        <v>588</v>
      </c>
      <c r="B14" s="6" t="s">
        <v>872</v>
      </c>
      <c r="C14" s="69" t="s">
        <v>733</v>
      </c>
      <c r="D14" s="66" t="s">
        <v>734</v>
      </c>
      <c r="E14" s="6" t="s">
        <v>735</v>
      </c>
      <c r="F14" s="94" t="s">
        <v>875</v>
      </c>
      <c r="G14" s="6" t="s">
        <v>736</v>
      </c>
      <c r="H14" s="108" t="s">
        <v>738</v>
      </c>
      <c r="I14" s="110" t="s">
        <v>737</v>
      </c>
      <c r="J14" s="29"/>
      <c r="K14" s="29"/>
      <c r="L14" s="29" t="s">
        <v>597</v>
      </c>
      <c r="M14" s="29"/>
    </row>
    <row r="15" spans="1:13" ht="47.25" x14ac:dyDescent="0.25">
      <c r="A15" s="6" t="s">
        <v>883</v>
      </c>
      <c r="B15" s="6" t="s">
        <v>739</v>
      </c>
      <c r="C15" s="32" t="s">
        <v>640</v>
      </c>
      <c r="D15" s="66" t="s">
        <v>763</v>
      </c>
      <c r="E15" s="6" t="s">
        <v>740</v>
      </c>
      <c r="F15" s="66" t="s">
        <v>891</v>
      </c>
      <c r="G15" s="6" t="s">
        <v>741</v>
      </c>
      <c r="H15" s="6" t="s">
        <v>667</v>
      </c>
      <c r="I15" s="32"/>
      <c r="J15" s="29"/>
      <c r="K15" s="29"/>
      <c r="L15" s="29"/>
      <c r="M15" s="29"/>
    </row>
    <row r="16" spans="1:13" ht="71.25" x14ac:dyDescent="0.25">
      <c r="A16" s="98" t="s">
        <v>720</v>
      </c>
      <c r="B16" s="102" t="s">
        <v>716</v>
      </c>
      <c r="C16" s="102" t="s">
        <v>717</v>
      </c>
      <c r="D16" s="81" t="s">
        <v>719</v>
      </c>
      <c r="E16" s="105" t="s">
        <v>721</v>
      </c>
      <c r="F16" s="80" t="s">
        <v>647</v>
      </c>
      <c r="G16" s="98" t="s">
        <v>718</v>
      </c>
      <c r="H16" s="109" t="s">
        <v>722</v>
      </c>
      <c r="I16" s="80"/>
      <c r="J16" s="31" t="s">
        <v>597</v>
      </c>
      <c r="K16" s="32"/>
      <c r="L16" s="32"/>
      <c r="M16" s="32"/>
    </row>
    <row r="17" spans="1:14" ht="31.5" x14ac:dyDescent="0.25">
      <c r="A17" s="69" t="s">
        <v>705</v>
      </c>
      <c r="B17" s="69" t="s">
        <v>703</v>
      </c>
      <c r="C17" s="69" t="s">
        <v>704</v>
      </c>
      <c r="D17" s="2" t="s">
        <v>757</v>
      </c>
      <c r="E17" s="69" t="s">
        <v>706</v>
      </c>
      <c r="F17" s="2" t="s">
        <v>606</v>
      </c>
      <c r="G17" s="69" t="s">
        <v>707</v>
      </c>
      <c r="H17" s="69" t="s">
        <v>667</v>
      </c>
      <c r="I17" s="2"/>
      <c r="J17" s="54" t="s">
        <v>597</v>
      </c>
      <c r="K17" s="69"/>
      <c r="L17" s="69"/>
      <c r="M17" s="69"/>
    </row>
    <row r="18" spans="1:14" ht="47.25" x14ac:dyDescent="0.25">
      <c r="A18" s="69" t="s">
        <v>884</v>
      </c>
      <c r="B18" s="69" t="s">
        <v>746</v>
      </c>
      <c r="C18" s="69" t="s">
        <v>885</v>
      </c>
      <c r="D18" s="29" t="s">
        <v>606</v>
      </c>
      <c r="E18" s="69" t="s">
        <v>747</v>
      </c>
      <c r="F18" s="29" t="s">
        <v>606</v>
      </c>
      <c r="G18" s="69" t="s">
        <v>744</v>
      </c>
      <c r="H18" s="69" t="s">
        <v>745</v>
      </c>
      <c r="I18" s="29"/>
      <c r="J18" s="29"/>
      <c r="K18" s="29"/>
      <c r="L18" s="29"/>
      <c r="M18" s="29"/>
    </row>
    <row r="19" spans="1:14" ht="45" x14ac:dyDescent="0.25">
      <c r="A19" s="2" t="s">
        <v>893</v>
      </c>
      <c r="B19" s="69" t="s">
        <v>887</v>
      </c>
      <c r="C19" s="69" t="s">
        <v>759</v>
      </c>
      <c r="D19" s="25" t="s">
        <v>757</v>
      </c>
      <c r="E19" s="73" t="s">
        <v>865</v>
      </c>
      <c r="F19" s="2" t="s">
        <v>647</v>
      </c>
      <c r="G19" s="2" t="s">
        <v>748</v>
      </c>
      <c r="H19" s="2" t="s">
        <v>892</v>
      </c>
      <c r="I19" s="69"/>
      <c r="J19" s="69" t="s">
        <v>597</v>
      </c>
      <c r="K19" s="69"/>
      <c r="L19" s="69"/>
      <c r="M19" s="69"/>
      <c r="N19" s="69"/>
    </row>
    <row r="20" spans="1:14" ht="47.25" x14ac:dyDescent="0.25">
      <c r="A20" s="69" t="s">
        <v>711</v>
      </c>
      <c r="B20" s="69" t="s">
        <v>664</v>
      </c>
      <c r="C20" s="69" t="s">
        <v>665</v>
      </c>
      <c r="D20" s="2" t="s">
        <v>757</v>
      </c>
      <c r="E20" s="69" t="s">
        <v>668</v>
      </c>
      <c r="F20" s="2" t="s">
        <v>606</v>
      </c>
      <c r="G20" s="69" t="s">
        <v>666</v>
      </c>
      <c r="H20" s="69" t="s">
        <v>667</v>
      </c>
      <c r="I20" s="2"/>
      <c r="J20" s="54" t="s">
        <v>597</v>
      </c>
      <c r="K20" s="69"/>
      <c r="L20" s="69"/>
      <c r="M20" s="69"/>
      <c r="N20" s="69"/>
    </row>
    <row r="21" spans="1:14" ht="47.25" x14ac:dyDescent="0.25">
      <c r="A21" s="69" t="s">
        <v>708</v>
      </c>
      <c r="B21" s="69" t="s">
        <v>709</v>
      </c>
      <c r="C21" s="69" t="s">
        <v>704</v>
      </c>
      <c r="D21" s="2" t="s">
        <v>757</v>
      </c>
      <c r="E21" s="69" t="s">
        <v>668</v>
      </c>
      <c r="F21" s="2" t="s">
        <v>606</v>
      </c>
      <c r="G21" s="69" t="s">
        <v>710</v>
      </c>
      <c r="H21" s="69" t="s">
        <v>667</v>
      </c>
      <c r="I21" s="2"/>
      <c r="J21" s="54" t="s">
        <v>597</v>
      </c>
      <c r="K21" s="69"/>
      <c r="L21" s="69"/>
      <c r="M21" s="69"/>
    </row>
    <row r="22" spans="1:14" ht="42.75" x14ac:dyDescent="0.25">
      <c r="A22" s="67" t="s">
        <v>862</v>
      </c>
      <c r="B22" s="68" t="s">
        <v>864</v>
      </c>
      <c r="C22" s="80" t="s">
        <v>714</v>
      </c>
      <c r="D22" s="66" t="s">
        <v>719</v>
      </c>
      <c r="E22" s="82" t="s">
        <v>865</v>
      </c>
      <c r="F22" s="80" t="s">
        <v>647</v>
      </c>
      <c r="G22" s="68" t="s">
        <v>715</v>
      </c>
      <c r="H22" s="74" t="s">
        <v>667</v>
      </c>
      <c r="I22" s="80"/>
      <c r="J22" s="31" t="s">
        <v>597</v>
      </c>
      <c r="K22" s="32"/>
      <c r="L22" s="32"/>
      <c r="M22" s="32"/>
    </row>
    <row r="23" spans="1:14" ht="75" x14ac:dyDescent="0.25">
      <c r="A23" s="86" t="s">
        <v>754</v>
      </c>
      <c r="B23" s="86" t="s">
        <v>671</v>
      </c>
      <c r="C23" s="86" t="s">
        <v>672</v>
      </c>
      <c r="D23" s="87" t="s">
        <v>753</v>
      </c>
      <c r="E23" s="86" t="s">
        <v>813</v>
      </c>
      <c r="F23" s="88" t="s">
        <v>674</v>
      </c>
      <c r="G23" s="86" t="s">
        <v>673</v>
      </c>
      <c r="H23" s="86" t="s">
        <v>904</v>
      </c>
      <c r="I23" s="77"/>
      <c r="J23" s="77" t="s">
        <v>597</v>
      </c>
      <c r="K23" s="77"/>
      <c r="L23" s="77"/>
      <c r="M23" s="77"/>
    </row>
    <row r="24" spans="1:14" ht="45" x14ac:dyDescent="0.25">
      <c r="A24" s="68" t="s">
        <v>871</v>
      </c>
      <c r="B24" s="68" t="s">
        <v>866</v>
      </c>
      <c r="C24" s="80" t="s">
        <v>646</v>
      </c>
      <c r="D24" s="81" t="s">
        <v>868</v>
      </c>
      <c r="E24" s="74" t="s">
        <v>867</v>
      </c>
      <c r="F24" s="80" t="s">
        <v>647</v>
      </c>
      <c r="G24" s="80" t="s">
        <v>723</v>
      </c>
      <c r="H24" s="74" t="s">
        <v>667</v>
      </c>
      <c r="I24" s="77"/>
      <c r="J24" s="31" t="s">
        <v>597</v>
      </c>
      <c r="K24" s="32"/>
      <c r="L24" s="32"/>
      <c r="M24" s="32"/>
    </row>
    <row r="25" spans="1:14" ht="47.25" x14ac:dyDescent="0.25">
      <c r="A25" s="91" t="s">
        <v>487</v>
      </c>
      <c r="B25" s="91" t="s">
        <v>842</v>
      </c>
      <c r="C25" s="91" t="s">
        <v>732</v>
      </c>
      <c r="D25" s="66" t="s">
        <v>731</v>
      </c>
      <c r="E25" s="91" t="s">
        <v>484</v>
      </c>
      <c r="F25" s="66" t="s">
        <v>878</v>
      </c>
      <c r="G25" s="91" t="s">
        <v>488</v>
      </c>
      <c r="H25" s="91" t="s">
        <v>845</v>
      </c>
      <c r="I25" s="91"/>
      <c r="J25" s="29" t="s">
        <v>597</v>
      </c>
      <c r="K25" s="29"/>
      <c r="L25" s="29"/>
      <c r="M25" s="29" t="s">
        <v>597</v>
      </c>
    </row>
    <row r="26" spans="1:14" ht="63" x14ac:dyDescent="0.25">
      <c r="A26" s="91" t="s">
        <v>489</v>
      </c>
      <c r="B26" s="91" t="s">
        <v>490</v>
      </c>
      <c r="C26" s="91" t="s">
        <v>61</v>
      </c>
      <c r="D26" s="66" t="s">
        <v>877</v>
      </c>
      <c r="E26" s="91" t="s">
        <v>492</v>
      </c>
      <c r="F26" s="66" t="s">
        <v>876</v>
      </c>
      <c r="G26" s="91" t="s">
        <v>494</v>
      </c>
      <c r="H26" s="91" t="s">
        <v>495</v>
      </c>
      <c r="I26" s="91" t="s">
        <v>11</v>
      </c>
      <c r="J26" s="29" t="s">
        <v>597</v>
      </c>
      <c r="K26" s="29"/>
      <c r="L26" s="29"/>
      <c r="M26" s="29" t="s">
        <v>597</v>
      </c>
    </row>
    <row r="27" spans="1:14" ht="75" x14ac:dyDescent="0.25">
      <c r="A27" s="86" t="s">
        <v>909</v>
      </c>
      <c r="B27" s="86" t="s">
        <v>803</v>
      </c>
      <c r="C27" s="86" t="s">
        <v>804</v>
      </c>
      <c r="D27" s="85" t="s">
        <v>805</v>
      </c>
      <c r="E27" s="86" t="s">
        <v>922</v>
      </c>
      <c r="F27" s="77" t="s">
        <v>902</v>
      </c>
      <c r="G27" s="86" t="s">
        <v>916</v>
      </c>
      <c r="H27" s="86" t="s">
        <v>632</v>
      </c>
      <c r="I27" s="86" t="s">
        <v>846</v>
      </c>
      <c r="J27" s="77">
        <v>1</v>
      </c>
      <c r="K27" s="77">
        <v>1</v>
      </c>
      <c r="L27" s="77">
        <v>1</v>
      </c>
      <c r="M27" s="77"/>
    </row>
    <row r="28" spans="1:14" ht="110.25" x14ac:dyDescent="0.25">
      <c r="A28" s="29" t="s">
        <v>873</v>
      </c>
      <c r="B28" s="29" t="s">
        <v>795</v>
      </c>
      <c r="C28" s="29" t="s">
        <v>796</v>
      </c>
      <c r="D28" s="25" t="s">
        <v>791</v>
      </c>
      <c r="E28" s="29" t="s">
        <v>798</v>
      </c>
      <c r="F28" s="29" t="s">
        <v>874</v>
      </c>
      <c r="G28" s="29" t="s">
        <v>797</v>
      </c>
      <c r="H28" s="2" t="s">
        <v>632</v>
      </c>
      <c r="I28" s="2" t="s">
        <v>846</v>
      </c>
      <c r="J28" s="29" t="s">
        <v>597</v>
      </c>
      <c r="K28" s="29" t="s">
        <v>597</v>
      </c>
      <c r="L28" s="29" t="s">
        <v>597</v>
      </c>
      <c r="M28" s="29"/>
    </row>
    <row r="29" spans="1:14" ht="110.25" x14ac:dyDescent="0.25">
      <c r="A29" s="29" t="s">
        <v>873</v>
      </c>
      <c r="B29" s="29" t="s">
        <v>888</v>
      </c>
      <c r="C29" s="29" t="s">
        <v>796</v>
      </c>
      <c r="D29" s="25" t="s">
        <v>791</v>
      </c>
      <c r="E29" s="29" t="s">
        <v>798</v>
      </c>
      <c r="F29" s="29" t="s">
        <v>874</v>
      </c>
      <c r="G29" s="29" t="s">
        <v>797</v>
      </c>
      <c r="H29" s="2" t="s">
        <v>632</v>
      </c>
      <c r="I29" s="2" t="s">
        <v>846</v>
      </c>
      <c r="J29" s="29" t="s">
        <v>597</v>
      </c>
      <c r="K29" s="29" t="s">
        <v>597</v>
      </c>
      <c r="L29" s="29" t="s">
        <v>597</v>
      </c>
      <c r="M29" s="69"/>
    </row>
    <row r="30" spans="1:14" ht="78.75" x14ac:dyDescent="0.25">
      <c r="A30" s="26" t="s">
        <v>790</v>
      </c>
      <c r="B30" s="26" t="s">
        <v>786</v>
      </c>
      <c r="C30" s="26" t="s">
        <v>787</v>
      </c>
      <c r="D30" s="25" t="s">
        <v>791</v>
      </c>
      <c r="E30" s="26" t="s">
        <v>792</v>
      </c>
      <c r="F30" s="25" t="s">
        <v>789</v>
      </c>
      <c r="G30" s="26" t="s">
        <v>788</v>
      </c>
      <c r="H30" s="2" t="s">
        <v>632</v>
      </c>
      <c r="I30" s="2" t="s">
        <v>846</v>
      </c>
      <c r="J30" s="26" t="s">
        <v>597</v>
      </c>
      <c r="K30" s="26" t="s">
        <v>597</v>
      </c>
      <c r="L30" s="26" t="s">
        <v>597</v>
      </c>
      <c r="M30" s="29"/>
    </row>
    <row r="31" spans="1:14" ht="45" x14ac:dyDescent="0.25">
      <c r="A31" s="86" t="s">
        <v>907</v>
      </c>
      <c r="B31" s="86" t="s">
        <v>750</v>
      </c>
      <c r="C31" s="86" t="s">
        <v>751</v>
      </c>
      <c r="D31" s="77" t="s">
        <v>606</v>
      </c>
      <c r="E31" s="86" t="s">
        <v>921</v>
      </c>
      <c r="F31" s="77" t="s">
        <v>606</v>
      </c>
      <c r="G31" s="86" t="s">
        <v>752</v>
      </c>
      <c r="H31" s="86" t="s">
        <v>667</v>
      </c>
      <c r="I31" s="77"/>
      <c r="J31" s="77">
        <v>1</v>
      </c>
      <c r="K31" s="77"/>
      <c r="L31" s="77"/>
      <c r="M31" s="77"/>
    </row>
  </sheetData>
  <sortState ref="A1:M31">
    <sortCondition ref="A1"/>
  </sortState>
  <hyperlinks>
    <hyperlink ref="D9" r:id="rId1"/>
    <hyperlink ref="D16" r:id="rId2"/>
    <hyperlink ref="D10" r:id="rId3" display="http://test-fl.thementornetwork.com/"/>
    <hyperlink ref="F10" r:id="rId4"/>
    <hyperlink ref="F13" r:id="rId5"/>
    <hyperlink ref="F9" r:id="rId6"/>
    <hyperlink ref="D22" r:id="rId7"/>
    <hyperlink ref="D24" r:id="rId8"/>
    <hyperlink ref="D13" r:id="rId9"/>
    <hyperlink ref="D11" r:id="rId10"/>
    <hyperlink ref="F11" r:id="rId11"/>
    <hyperlink ref="F4" r:id="rId12"/>
    <hyperlink ref="F12" r:id="rId13"/>
    <hyperlink ref="D12" r:id="rId14"/>
    <hyperlink ref="D25" r:id="rId15"/>
    <hyperlink ref="F25" r:id="rId16"/>
    <hyperlink ref="D26" r:id="rId17"/>
    <hyperlink ref="F26" r:id="rId18"/>
    <hyperlink ref="D1" r:id="rId19"/>
    <hyperlink ref="D4" r:id="rId20"/>
    <hyperlink ref="D14" r:id="rId21"/>
    <hyperlink ref="D28" r:id="rId22"/>
    <hyperlink ref="F14" r:id="rId23"/>
    <hyperlink ref="D6" r:id="rId24"/>
    <hyperlink ref="F30" r:id="rId25" display="angela.prioleau@fl.usda.gov "/>
    <hyperlink ref="D30" r:id="rId26"/>
    <hyperlink ref="F6" r:id="rId27"/>
    <hyperlink ref="F15" r:id="rId28"/>
    <hyperlink ref="D15" r:id="rId29"/>
    <hyperlink ref="D19" r:id="rId30"/>
    <hyperlink ref="D29" r:id="rId31"/>
    <hyperlink ref="D2" r:id="rId32"/>
    <hyperlink ref="D27" r:id="rId33"/>
    <hyperlink ref="F5" r:id="rId34"/>
    <hyperlink ref="F3" r:id="rId35"/>
    <hyperlink ref="D8" r:id="rId36"/>
    <hyperlink ref="F8" r:id="rId37"/>
    <hyperlink ref="F7" r:id="rId38"/>
    <hyperlink ref="D7" r:id="rId39"/>
  </hyperlinks>
  <pageMargins left="0.7" right="0.7" top="0.75" bottom="0.75" header="0.3" footer="0.3"/>
  <drawing r:id="rId4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E1" sqref="E1:G1"/>
    </sheetView>
  </sheetViews>
  <sheetFormatPr defaultColWidth="11" defaultRowHeight="15.75" x14ac:dyDescent="0.25"/>
  <cols>
    <col min="1" max="1" width="28.875" style="131" customWidth="1"/>
    <col min="2" max="2" width="41.125" customWidth="1"/>
    <col min="3" max="4" width="16.875" customWidth="1"/>
    <col min="5" max="5" width="23.375" customWidth="1"/>
    <col min="6" max="6" width="27" customWidth="1"/>
    <col min="7" max="7" width="15.5" customWidth="1"/>
    <col min="8" max="8" width="24.375" customWidth="1"/>
    <col min="13" max="13" width="11" style="13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c r="O1" s="141"/>
      <c r="P1" s="142"/>
      <c r="Q1" s="142"/>
    </row>
    <row r="2" spans="1:17" ht="47.25" x14ac:dyDescent="0.25">
      <c r="A2" s="29" t="s">
        <v>1517</v>
      </c>
      <c r="B2" s="169" t="s">
        <v>1117</v>
      </c>
      <c r="C2" s="169" t="s">
        <v>1118</v>
      </c>
      <c r="D2" s="169" t="s">
        <v>1121</v>
      </c>
      <c r="E2" s="183" t="s">
        <v>1110</v>
      </c>
      <c r="F2" s="183" t="s">
        <v>1111</v>
      </c>
      <c r="G2" s="185" t="s">
        <v>1112</v>
      </c>
      <c r="H2" s="169" t="s">
        <v>1124</v>
      </c>
      <c r="I2" s="192" t="s">
        <v>724</v>
      </c>
      <c r="J2" s="171" t="s">
        <v>11</v>
      </c>
      <c r="K2" s="171" t="s">
        <v>597</v>
      </c>
      <c r="L2" s="171" t="s">
        <v>597</v>
      </c>
      <c r="M2" s="171" t="s">
        <v>597</v>
      </c>
      <c r="N2" s="29" t="s">
        <v>1027</v>
      </c>
      <c r="O2" s="29" t="s">
        <v>1028</v>
      </c>
      <c r="P2" s="29" t="s">
        <v>1062</v>
      </c>
      <c r="Q2" s="29" t="s">
        <v>593</v>
      </c>
    </row>
    <row r="3" spans="1:17" ht="78.75" x14ac:dyDescent="0.25">
      <c r="A3" s="29" t="s">
        <v>1503</v>
      </c>
      <c r="B3" s="186" t="s">
        <v>234</v>
      </c>
      <c r="C3" s="193" t="s">
        <v>1119</v>
      </c>
      <c r="D3" s="170" t="s">
        <v>1122</v>
      </c>
      <c r="E3" s="186" t="s">
        <v>1086</v>
      </c>
      <c r="F3" s="183"/>
      <c r="G3" s="186" t="s">
        <v>235</v>
      </c>
      <c r="H3" s="186" t="s">
        <v>1113</v>
      </c>
      <c r="I3" s="170" t="s">
        <v>11</v>
      </c>
      <c r="J3" s="171" t="s">
        <v>11</v>
      </c>
      <c r="K3" s="171" t="s">
        <v>597</v>
      </c>
      <c r="L3" s="171" t="s">
        <v>11</v>
      </c>
      <c r="M3" s="171" t="s">
        <v>11</v>
      </c>
      <c r="N3" s="29" t="s">
        <v>1027</v>
      </c>
      <c r="O3" s="29" t="s">
        <v>1028</v>
      </c>
      <c r="P3" s="29" t="s">
        <v>1027</v>
      </c>
      <c r="Q3" s="29" t="s">
        <v>1027</v>
      </c>
    </row>
    <row r="4" spans="1:17" ht="78.75" x14ac:dyDescent="0.25">
      <c r="A4" s="29" t="s">
        <v>1064</v>
      </c>
      <c r="B4" s="171" t="s">
        <v>1047</v>
      </c>
      <c r="C4" s="195" t="s">
        <v>1120</v>
      </c>
      <c r="D4" s="189" t="s">
        <v>1046</v>
      </c>
      <c r="E4" s="196" t="s">
        <v>1048</v>
      </c>
      <c r="F4" s="183" t="s">
        <v>1114</v>
      </c>
      <c r="G4" s="189" t="s">
        <v>1115</v>
      </c>
      <c r="H4" s="171" t="s">
        <v>1116</v>
      </c>
      <c r="I4" s="171" t="s">
        <v>1123</v>
      </c>
      <c r="J4" s="171" t="s">
        <v>597</v>
      </c>
      <c r="K4" s="197" t="s">
        <v>597</v>
      </c>
      <c r="L4" s="171" t="s">
        <v>597</v>
      </c>
      <c r="M4" s="171" t="s">
        <v>11</v>
      </c>
      <c r="N4" s="29" t="s">
        <v>594</v>
      </c>
      <c r="O4" s="29" t="s">
        <v>1028</v>
      </c>
      <c r="P4" s="29" t="s">
        <v>1062</v>
      </c>
      <c r="Q4" s="29" t="s">
        <v>1027</v>
      </c>
    </row>
    <row r="5" spans="1:17" ht="173.25" x14ac:dyDescent="0.25">
      <c r="A5" s="29" t="s">
        <v>1064</v>
      </c>
      <c r="B5" s="198" t="s">
        <v>1516</v>
      </c>
      <c r="C5" s="198" t="s">
        <v>803</v>
      </c>
      <c r="D5" s="198" t="s">
        <v>984</v>
      </c>
      <c r="E5" s="194" t="s">
        <v>805</v>
      </c>
      <c r="F5" s="118" t="s">
        <v>1049</v>
      </c>
      <c r="G5" s="171" t="s">
        <v>1515</v>
      </c>
      <c r="H5" s="189" t="s">
        <v>632</v>
      </c>
      <c r="I5" s="189" t="s">
        <v>1072</v>
      </c>
      <c r="J5" s="189" t="s">
        <v>597</v>
      </c>
      <c r="K5" s="171" t="s">
        <v>597</v>
      </c>
      <c r="L5" s="171" t="s">
        <v>597</v>
      </c>
      <c r="M5" s="171" t="s">
        <v>11</v>
      </c>
      <c r="N5" s="29" t="s">
        <v>594</v>
      </c>
      <c r="O5" s="29" t="s">
        <v>1028</v>
      </c>
      <c r="P5" s="29" t="s">
        <v>1062</v>
      </c>
      <c r="Q5" s="29" t="s">
        <v>1027</v>
      </c>
    </row>
    <row r="6" spans="1:17" x14ac:dyDescent="0.25">
      <c r="A6" s="29" t="s">
        <v>1030</v>
      </c>
      <c r="B6" s="2"/>
      <c r="C6" s="2"/>
      <c r="D6" s="2"/>
      <c r="E6" s="2"/>
      <c r="F6" s="2"/>
      <c r="G6" s="2"/>
      <c r="H6" s="2"/>
      <c r="N6" s="29" t="s">
        <v>1027</v>
      </c>
      <c r="O6" s="29" t="s">
        <v>1027</v>
      </c>
      <c r="P6" s="29" t="s">
        <v>1027</v>
      </c>
      <c r="Q6" s="29" t="s">
        <v>1027</v>
      </c>
    </row>
    <row r="7" spans="1:17" x14ac:dyDescent="0.25">
      <c r="A7" s="29" t="s">
        <v>1030</v>
      </c>
      <c r="B7" s="2"/>
      <c r="C7" s="2"/>
      <c r="D7" s="2"/>
      <c r="E7" s="2"/>
      <c r="F7" s="2"/>
      <c r="G7" s="2"/>
      <c r="H7" s="2"/>
      <c r="N7" s="29" t="s">
        <v>1027</v>
      </c>
      <c r="O7" s="29" t="s">
        <v>1027</v>
      </c>
      <c r="P7" s="29" t="s">
        <v>1027</v>
      </c>
      <c r="Q7" s="29" t="s">
        <v>1027</v>
      </c>
    </row>
    <row r="8" spans="1:17" x14ac:dyDescent="0.25">
      <c r="B8" s="2"/>
      <c r="C8" s="2"/>
      <c r="D8" s="2"/>
      <c r="E8" s="2"/>
      <c r="F8" s="2"/>
      <c r="G8" s="2"/>
      <c r="H8" s="2"/>
    </row>
    <row r="9" spans="1:17" x14ac:dyDescent="0.25">
      <c r="B9" s="2"/>
      <c r="C9" s="2"/>
      <c r="D9" s="2"/>
      <c r="E9" s="2"/>
      <c r="F9" s="2"/>
      <c r="G9" s="2"/>
      <c r="H9" s="2"/>
    </row>
    <row r="10" spans="1:17" x14ac:dyDescent="0.25">
      <c r="B10" s="2"/>
      <c r="C10" s="2"/>
      <c r="D10" s="2"/>
      <c r="E10" s="2"/>
      <c r="F10" s="2"/>
      <c r="G10" s="2"/>
      <c r="H10" s="2"/>
    </row>
    <row r="11" spans="1:17" x14ac:dyDescent="0.25">
      <c r="B11" s="2"/>
      <c r="C11" s="2"/>
      <c r="D11" s="2"/>
      <c r="E11" s="2"/>
      <c r="F11" s="2"/>
      <c r="G11" s="2"/>
      <c r="H11" s="2"/>
    </row>
    <row r="12" spans="1:17" x14ac:dyDescent="0.25">
      <c r="B12" s="2"/>
      <c r="C12" s="2"/>
      <c r="D12" s="2"/>
      <c r="E12" s="2"/>
      <c r="F12" s="2"/>
      <c r="G12" s="2"/>
      <c r="H12" s="2"/>
    </row>
    <row r="13" spans="1:17" x14ac:dyDescent="0.25">
      <c r="B13" s="2"/>
      <c r="C13" s="2"/>
      <c r="D13" s="2"/>
      <c r="E13" s="2"/>
      <c r="F13" s="2"/>
      <c r="G13" s="2"/>
      <c r="H13" s="2"/>
    </row>
  </sheetData>
  <autoFilter ref="A1:I1"/>
  <phoneticPr fontId="9" type="noConversion"/>
  <hyperlinks>
    <hyperlink ref="E2" r:id="rId1"/>
    <hyperlink ref="F2" r:id="rId2"/>
    <hyperlink ref="E5" r:id="rId3"/>
    <hyperlink ref="E4" r:id="rId4"/>
    <hyperlink ref="F4" r:id="rId5"/>
    <hyperlink ref="F5" r:id="rId6"/>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topLeftCell="A17" workbookViewId="0">
      <selection activeCell="E1" sqref="E1:G1"/>
    </sheetView>
  </sheetViews>
  <sheetFormatPr defaultColWidth="11" defaultRowHeight="15.75" x14ac:dyDescent="0.25"/>
  <cols>
    <col min="1" max="1" width="27.75" style="131" customWidth="1"/>
    <col min="2" max="2" width="40" customWidth="1"/>
    <col min="3" max="3" width="36.875" customWidth="1"/>
    <col min="5" max="5" width="31.625" customWidth="1"/>
    <col min="6" max="6" width="27.125" customWidth="1"/>
    <col min="7" max="7" width="13.625" customWidth="1"/>
    <col min="8" max="8" width="28" customWidth="1"/>
    <col min="9" max="9" width="24.125" customWidth="1"/>
  </cols>
  <sheetData>
    <row r="1" spans="1:33" ht="31.5" x14ac:dyDescent="0.25">
      <c r="A1" s="114" t="s">
        <v>956</v>
      </c>
      <c r="B1" s="119" t="s">
        <v>0</v>
      </c>
      <c r="C1" s="119" t="s">
        <v>1</v>
      </c>
      <c r="D1" s="119" t="s">
        <v>599</v>
      </c>
      <c r="E1" s="119" t="s">
        <v>2</v>
      </c>
      <c r="F1" s="119" t="s">
        <v>3</v>
      </c>
      <c r="G1" s="119" t="s">
        <v>4</v>
      </c>
      <c r="H1" s="119" t="s">
        <v>596</v>
      </c>
      <c r="I1" s="119" t="s">
        <v>613</v>
      </c>
      <c r="J1" s="39" t="s">
        <v>895</v>
      </c>
      <c r="K1" s="40" t="s">
        <v>844</v>
      </c>
      <c r="L1" s="40" t="s">
        <v>1062</v>
      </c>
      <c r="M1" s="40" t="s">
        <v>593</v>
      </c>
      <c r="N1" s="141"/>
      <c r="O1" s="149"/>
      <c r="P1" s="149"/>
      <c r="Q1" s="149"/>
    </row>
    <row r="2" spans="1:33" ht="120" x14ac:dyDescent="0.25">
      <c r="A2" s="29" t="s">
        <v>1509</v>
      </c>
      <c r="B2" s="199" t="s">
        <v>1125</v>
      </c>
      <c r="C2" s="199" t="s">
        <v>13</v>
      </c>
      <c r="D2" s="200" t="s">
        <v>1126</v>
      </c>
      <c r="E2" s="201" t="s">
        <v>1127</v>
      </c>
      <c r="F2" s="202" t="s">
        <v>16</v>
      </c>
      <c r="G2" s="199" t="s">
        <v>14</v>
      </c>
      <c r="H2" s="203" t="s">
        <v>1177</v>
      </c>
      <c r="I2" s="199" t="s">
        <v>1128</v>
      </c>
      <c r="J2" s="204" t="s">
        <v>11</v>
      </c>
      <c r="K2" s="205" t="s">
        <v>11</v>
      </c>
      <c r="L2" s="204" t="s">
        <v>597</v>
      </c>
      <c r="M2" s="204" t="s">
        <v>597</v>
      </c>
      <c r="N2" s="29" t="s">
        <v>1027</v>
      </c>
      <c r="O2" s="29" t="s">
        <v>1027</v>
      </c>
      <c r="P2" s="29" t="s">
        <v>1062</v>
      </c>
      <c r="Q2" s="29" t="s">
        <v>593</v>
      </c>
    </row>
    <row r="3" spans="1:33" ht="90" x14ac:dyDescent="0.25">
      <c r="A3" s="29" t="s">
        <v>1503</v>
      </c>
      <c r="B3" s="200" t="s">
        <v>1129</v>
      </c>
      <c r="C3" s="200" t="s">
        <v>1160</v>
      </c>
      <c r="D3" s="200" t="s">
        <v>1161</v>
      </c>
      <c r="E3" s="183" t="s">
        <v>1130</v>
      </c>
      <c r="F3" s="201" t="s">
        <v>1131</v>
      </c>
      <c r="G3" s="200" t="s">
        <v>56</v>
      </c>
      <c r="H3" s="206" t="s">
        <v>1518</v>
      </c>
      <c r="I3" s="200" t="s">
        <v>724</v>
      </c>
      <c r="J3" s="204" t="s">
        <v>11</v>
      </c>
      <c r="K3" s="204" t="s">
        <v>597</v>
      </c>
      <c r="L3" s="204" t="s">
        <v>11</v>
      </c>
      <c r="M3" s="204" t="s">
        <v>11</v>
      </c>
      <c r="N3" s="29" t="s">
        <v>1027</v>
      </c>
      <c r="O3" s="29" t="s">
        <v>1028</v>
      </c>
      <c r="P3" s="29" t="s">
        <v>1027</v>
      </c>
      <c r="Q3" s="29" t="s">
        <v>1027</v>
      </c>
      <c r="R3" s="5"/>
      <c r="S3" s="5"/>
      <c r="T3" s="5"/>
      <c r="U3" s="5"/>
      <c r="V3" s="5"/>
      <c r="W3" s="5"/>
      <c r="X3" s="5"/>
      <c r="Y3" s="5"/>
      <c r="Z3" s="5"/>
      <c r="AA3" s="5"/>
      <c r="AB3" s="5"/>
      <c r="AC3" s="5"/>
      <c r="AD3" s="5"/>
      <c r="AE3" s="5"/>
      <c r="AF3" s="5"/>
      <c r="AG3" s="5"/>
    </row>
    <row r="4" spans="1:33" ht="90" x14ac:dyDescent="0.25">
      <c r="A4" s="29" t="s">
        <v>1506</v>
      </c>
      <c r="B4" s="207" t="s">
        <v>1132</v>
      </c>
      <c r="C4" s="207" t="s">
        <v>376</v>
      </c>
      <c r="D4" s="207" t="s">
        <v>1162</v>
      </c>
      <c r="E4" s="183" t="s">
        <v>1133</v>
      </c>
      <c r="F4" s="183" t="s">
        <v>1134</v>
      </c>
      <c r="G4" s="207" t="s">
        <v>378</v>
      </c>
      <c r="H4" s="207" t="s">
        <v>1178</v>
      </c>
      <c r="I4" s="287" t="s">
        <v>1519</v>
      </c>
      <c r="J4" s="204" t="s">
        <v>11</v>
      </c>
      <c r="K4" s="204" t="s">
        <v>597</v>
      </c>
      <c r="L4" s="204" t="s">
        <v>597</v>
      </c>
      <c r="M4" s="204" t="s">
        <v>11</v>
      </c>
      <c r="N4" s="29" t="s">
        <v>1027</v>
      </c>
      <c r="O4" s="29" t="s">
        <v>1028</v>
      </c>
      <c r="P4" s="29" t="s">
        <v>1062</v>
      </c>
      <c r="Q4" s="29" t="s">
        <v>1027</v>
      </c>
      <c r="R4" s="5"/>
      <c r="S4" s="5"/>
      <c r="T4" s="5"/>
      <c r="U4" s="5"/>
      <c r="V4" s="5"/>
      <c r="W4" s="5"/>
      <c r="X4" s="5"/>
      <c r="Y4" s="5"/>
      <c r="Z4" s="5"/>
      <c r="AA4" s="5"/>
      <c r="AB4" s="5"/>
      <c r="AC4" s="5"/>
      <c r="AD4" s="5"/>
      <c r="AE4" s="5"/>
      <c r="AF4" s="5"/>
      <c r="AG4" s="5"/>
    </row>
    <row r="5" spans="1:33" ht="75" x14ac:dyDescent="0.25">
      <c r="A5" s="29" t="s">
        <v>1064</v>
      </c>
      <c r="B5" s="207" t="s">
        <v>1135</v>
      </c>
      <c r="C5" s="207" t="s">
        <v>1136</v>
      </c>
      <c r="D5" s="207" t="s">
        <v>1163</v>
      </c>
      <c r="E5" s="183" t="s">
        <v>1137</v>
      </c>
      <c r="F5" s="207" t="s">
        <v>156</v>
      </c>
      <c r="G5" s="207" t="s">
        <v>157</v>
      </c>
      <c r="H5" s="207" t="s">
        <v>1179</v>
      </c>
      <c r="I5" s="207" t="s">
        <v>1181</v>
      </c>
      <c r="J5" s="204" t="s">
        <v>597</v>
      </c>
      <c r="K5" s="204" t="s">
        <v>597</v>
      </c>
      <c r="L5" s="204" t="s">
        <v>597</v>
      </c>
      <c r="M5" s="204"/>
      <c r="N5" s="29" t="s">
        <v>594</v>
      </c>
      <c r="O5" s="29" t="s">
        <v>1028</v>
      </c>
      <c r="P5" s="29" t="s">
        <v>1062</v>
      </c>
      <c r="Q5" s="29" t="s">
        <v>1027</v>
      </c>
    </row>
    <row r="6" spans="1:33" ht="45" x14ac:dyDescent="0.25">
      <c r="A6" s="29" t="s">
        <v>1503</v>
      </c>
      <c r="B6" s="208" t="s">
        <v>231</v>
      </c>
      <c r="C6" s="208" t="s">
        <v>232</v>
      </c>
      <c r="D6" s="208" t="s">
        <v>1164</v>
      </c>
      <c r="E6" s="183" t="s">
        <v>1138</v>
      </c>
      <c r="F6" s="183" t="s">
        <v>1139</v>
      </c>
      <c r="G6" s="208" t="s">
        <v>233</v>
      </c>
      <c r="H6" s="208" t="s">
        <v>986</v>
      </c>
      <c r="I6" s="208" t="s">
        <v>11</v>
      </c>
      <c r="J6" s="204"/>
      <c r="K6" s="204" t="s">
        <v>597</v>
      </c>
      <c r="L6" s="204" t="s">
        <v>11</v>
      </c>
      <c r="M6" s="204" t="s">
        <v>11</v>
      </c>
      <c r="N6" s="29" t="s">
        <v>1027</v>
      </c>
      <c r="O6" s="29" t="s">
        <v>1028</v>
      </c>
      <c r="P6" s="29" t="s">
        <v>1027</v>
      </c>
      <c r="Q6" s="29" t="s">
        <v>1027</v>
      </c>
    </row>
    <row r="7" spans="1:33" ht="45" x14ac:dyDescent="0.25">
      <c r="A7" s="29" t="s">
        <v>1503</v>
      </c>
      <c r="B7" s="208" t="s">
        <v>239</v>
      </c>
      <c r="C7" s="208" t="s">
        <v>1165</v>
      </c>
      <c r="D7" s="208" t="s">
        <v>1170</v>
      </c>
      <c r="E7" s="208" t="s">
        <v>240</v>
      </c>
      <c r="F7" s="118" t="s">
        <v>1166</v>
      </c>
      <c r="G7" s="208" t="s">
        <v>241</v>
      </c>
      <c r="H7" s="208" t="s">
        <v>986</v>
      </c>
      <c r="I7" s="208"/>
      <c r="J7" s="204"/>
      <c r="K7" s="204" t="s">
        <v>597</v>
      </c>
      <c r="L7" s="204"/>
      <c r="M7" s="204"/>
      <c r="N7" s="29" t="s">
        <v>1027</v>
      </c>
      <c r="O7" s="29" t="s">
        <v>1028</v>
      </c>
      <c r="P7" s="29" t="s">
        <v>1027</v>
      </c>
      <c r="Q7" s="29" t="s">
        <v>1027</v>
      </c>
    </row>
    <row r="8" spans="1:33" ht="45" x14ac:dyDescent="0.25">
      <c r="A8" s="29" t="s">
        <v>1506</v>
      </c>
      <c r="B8" s="208" t="s">
        <v>268</v>
      </c>
      <c r="C8" s="208" t="s">
        <v>269</v>
      </c>
      <c r="D8" s="208" t="s">
        <v>1167</v>
      </c>
      <c r="E8" s="183" t="s">
        <v>1140</v>
      </c>
      <c r="F8" s="208" t="s">
        <v>270</v>
      </c>
      <c r="G8" s="208" t="s">
        <v>271</v>
      </c>
      <c r="H8" s="208" t="s">
        <v>986</v>
      </c>
      <c r="I8" s="208" t="s">
        <v>11</v>
      </c>
      <c r="J8" s="204" t="s">
        <v>11</v>
      </c>
      <c r="K8" s="204" t="s">
        <v>597</v>
      </c>
      <c r="L8" s="204" t="s">
        <v>597</v>
      </c>
      <c r="M8" s="204" t="s">
        <v>11</v>
      </c>
      <c r="N8" s="29" t="s">
        <v>1027</v>
      </c>
      <c r="O8" s="29" t="s">
        <v>1028</v>
      </c>
      <c r="P8" s="29" t="s">
        <v>1062</v>
      </c>
      <c r="Q8" s="29" t="s">
        <v>1027</v>
      </c>
    </row>
    <row r="9" spans="1:33" ht="45" x14ac:dyDescent="0.25">
      <c r="A9" s="29" t="s">
        <v>1029</v>
      </c>
      <c r="B9" s="209" t="s">
        <v>1169</v>
      </c>
      <c r="C9" s="209" t="s">
        <v>375</v>
      </c>
      <c r="D9" s="209" t="s">
        <v>1168</v>
      </c>
      <c r="E9" s="183" t="s">
        <v>1141</v>
      </c>
      <c r="F9" s="183"/>
      <c r="G9" s="209" t="s">
        <v>1171</v>
      </c>
      <c r="H9" s="209" t="s">
        <v>1099</v>
      </c>
      <c r="I9" s="209" t="s">
        <v>1050</v>
      </c>
      <c r="J9" s="204" t="s">
        <v>597</v>
      </c>
      <c r="K9" s="204" t="s">
        <v>11</v>
      </c>
      <c r="L9" s="204" t="s">
        <v>11</v>
      </c>
      <c r="M9" s="204" t="s">
        <v>11</v>
      </c>
      <c r="N9" s="29" t="s">
        <v>594</v>
      </c>
      <c r="O9" s="29" t="s">
        <v>1027</v>
      </c>
      <c r="P9" s="29" t="s">
        <v>1027</v>
      </c>
      <c r="Q9" s="29" t="s">
        <v>1027</v>
      </c>
    </row>
    <row r="10" spans="1:33" ht="31.5" x14ac:dyDescent="0.25">
      <c r="A10" s="29" t="s">
        <v>1507</v>
      </c>
      <c r="B10" s="209" t="s">
        <v>1142</v>
      </c>
      <c r="C10" s="209" t="s">
        <v>376</v>
      </c>
      <c r="D10" s="209" t="s">
        <v>1162</v>
      </c>
      <c r="E10" s="183" t="s">
        <v>1143</v>
      </c>
      <c r="F10" s="209" t="s">
        <v>377</v>
      </c>
      <c r="G10" s="209" t="s">
        <v>378</v>
      </c>
      <c r="H10" s="209" t="s">
        <v>1099</v>
      </c>
      <c r="I10" s="209" t="s">
        <v>1144</v>
      </c>
      <c r="J10" s="204" t="s">
        <v>597</v>
      </c>
      <c r="K10" s="204" t="s">
        <v>11</v>
      </c>
      <c r="L10" s="204" t="s">
        <v>597</v>
      </c>
      <c r="M10" s="204" t="s">
        <v>11</v>
      </c>
      <c r="N10" s="29" t="s">
        <v>594</v>
      </c>
      <c r="O10" s="29" t="s">
        <v>1027</v>
      </c>
      <c r="P10" s="29" t="s">
        <v>1062</v>
      </c>
      <c r="Q10" s="29" t="s">
        <v>1027</v>
      </c>
    </row>
    <row r="11" spans="1:33" ht="31.5" x14ac:dyDescent="0.25">
      <c r="A11" s="29" t="s">
        <v>1507</v>
      </c>
      <c r="B11" s="288" t="s">
        <v>1520</v>
      </c>
      <c r="C11" s="209" t="s">
        <v>425</v>
      </c>
      <c r="D11" s="209" t="s">
        <v>1126</v>
      </c>
      <c r="E11" s="209" t="s">
        <v>1086</v>
      </c>
      <c r="F11" s="183" t="s">
        <v>1145</v>
      </c>
      <c r="G11" s="209" t="s">
        <v>426</v>
      </c>
      <c r="H11" s="209" t="s">
        <v>1099</v>
      </c>
      <c r="I11" s="209" t="s">
        <v>1050</v>
      </c>
      <c r="J11" s="204" t="s">
        <v>597</v>
      </c>
      <c r="K11" s="204" t="s">
        <v>11</v>
      </c>
      <c r="L11" s="204" t="s">
        <v>597</v>
      </c>
      <c r="M11" s="204" t="s">
        <v>11</v>
      </c>
      <c r="N11" s="29" t="s">
        <v>594</v>
      </c>
      <c r="O11" s="29" t="s">
        <v>1027</v>
      </c>
      <c r="P11" s="29" t="s">
        <v>1062</v>
      </c>
      <c r="Q11" s="29" t="s">
        <v>1027</v>
      </c>
    </row>
    <row r="12" spans="1:33" ht="75" x14ac:dyDescent="0.25">
      <c r="A12" s="29" t="s">
        <v>1029</v>
      </c>
      <c r="B12" s="204" t="s">
        <v>548</v>
      </c>
      <c r="C12" s="204" t="s">
        <v>549</v>
      </c>
      <c r="D12" s="204" t="s">
        <v>659</v>
      </c>
      <c r="E12" s="183" t="s">
        <v>1146</v>
      </c>
      <c r="F12" s="204" t="s">
        <v>1086</v>
      </c>
      <c r="G12" s="204" t="s">
        <v>1147</v>
      </c>
      <c r="H12" s="289" t="s">
        <v>1521</v>
      </c>
      <c r="I12" s="204" t="s">
        <v>1050</v>
      </c>
      <c r="J12" s="204" t="s">
        <v>597</v>
      </c>
      <c r="K12" s="204" t="s">
        <v>11</v>
      </c>
      <c r="L12" s="204" t="s">
        <v>11</v>
      </c>
      <c r="M12" s="204" t="s">
        <v>11</v>
      </c>
      <c r="N12" s="29" t="s">
        <v>594</v>
      </c>
      <c r="O12" s="29" t="s">
        <v>1027</v>
      </c>
      <c r="P12" s="29" t="s">
        <v>1027</v>
      </c>
      <c r="Q12" s="29" t="s">
        <v>1027</v>
      </c>
    </row>
    <row r="13" spans="1:33" ht="75" x14ac:dyDescent="0.25">
      <c r="A13" s="29" t="s">
        <v>1509</v>
      </c>
      <c r="B13" s="204" t="s">
        <v>552</v>
      </c>
      <c r="C13" s="289" t="s">
        <v>1522</v>
      </c>
      <c r="D13" s="204" t="s">
        <v>1172</v>
      </c>
      <c r="E13" s="183" t="s">
        <v>1148</v>
      </c>
      <c r="F13" s="183" t="s">
        <v>1149</v>
      </c>
      <c r="G13" s="204" t="s">
        <v>555</v>
      </c>
      <c r="H13" s="289" t="s">
        <v>1523</v>
      </c>
      <c r="I13" s="204" t="s">
        <v>11</v>
      </c>
      <c r="J13" s="204" t="s">
        <v>11</v>
      </c>
      <c r="K13" s="204" t="s">
        <v>11</v>
      </c>
      <c r="L13" s="204" t="s">
        <v>597</v>
      </c>
      <c r="M13" s="204" t="s">
        <v>597</v>
      </c>
      <c r="N13" s="29" t="s">
        <v>1027</v>
      </c>
      <c r="O13" s="29" t="s">
        <v>1027</v>
      </c>
      <c r="P13" s="29" t="s">
        <v>1062</v>
      </c>
      <c r="Q13" s="29" t="s">
        <v>593</v>
      </c>
    </row>
    <row r="14" spans="1:33" s="9" customFormat="1" ht="31.5" x14ac:dyDescent="0.25">
      <c r="A14" s="29" t="s">
        <v>1064</v>
      </c>
      <c r="B14" s="204" t="s">
        <v>582</v>
      </c>
      <c r="C14" s="204" t="s">
        <v>583</v>
      </c>
      <c r="D14" s="204" t="s">
        <v>650</v>
      </c>
      <c r="E14" s="183" t="s">
        <v>1150</v>
      </c>
      <c r="F14" s="211" t="s">
        <v>584</v>
      </c>
      <c r="G14" s="204" t="s">
        <v>1151</v>
      </c>
      <c r="H14" s="204" t="s">
        <v>1063</v>
      </c>
      <c r="I14" s="204" t="s">
        <v>1176</v>
      </c>
      <c r="J14" s="204" t="s">
        <v>597</v>
      </c>
      <c r="K14" s="204" t="s">
        <v>597</v>
      </c>
      <c r="L14" s="204" t="s">
        <v>597</v>
      </c>
      <c r="M14" s="204"/>
      <c r="N14" s="29" t="s">
        <v>594</v>
      </c>
      <c r="O14" s="29" t="s">
        <v>1028</v>
      </c>
      <c r="P14" s="29" t="s">
        <v>1062</v>
      </c>
      <c r="Q14" s="29" t="s">
        <v>1027</v>
      </c>
    </row>
    <row r="15" spans="1:33" s="11" customFormat="1" ht="120" x14ac:dyDescent="0.25">
      <c r="A15" s="29" t="s">
        <v>1504</v>
      </c>
      <c r="B15" s="204" t="s">
        <v>1173</v>
      </c>
      <c r="C15" s="204" t="s">
        <v>649</v>
      </c>
      <c r="D15" s="204" t="s">
        <v>650</v>
      </c>
      <c r="E15" s="183" t="s">
        <v>1153</v>
      </c>
      <c r="F15" s="183" t="s">
        <v>1154</v>
      </c>
      <c r="G15" s="204" t="s">
        <v>1180</v>
      </c>
      <c r="H15" s="204" t="s">
        <v>653</v>
      </c>
      <c r="I15" s="204" t="s">
        <v>1152</v>
      </c>
      <c r="J15" s="204"/>
      <c r="K15" s="204"/>
      <c r="L15" s="204"/>
      <c r="M15" s="204" t="s">
        <v>597</v>
      </c>
      <c r="N15" s="29" t="s">
        <v>1027</v>
      </c>
      <c r="O15" s="29" t="s">
        <v>1027</v>
      </c>
      <c r="P15" s="29" t="s">
        <v>1027</v>
      </c>
      <c r="Q15" s="29" t="s">
        <v>593</v>
      </c>
    </row>
    <row r="16" spans="1:33" ht="120" x14ac:dyDescent="0.25">
      <c r="A16" s="29" t="s">
        <v>1504</v>
      </c>
      <c r="B16" s="204" t="s">
        <v>1155</v>
      </c>
      <c r="C16" s="204" t="s">
        <v>654</v>
      </c>
      <c r="D16" s="204" t="s">
        <v>655</v>
      </c>
      <c r="E16" s="183" t="s">
        <v>1153</v>
      </c>
      <c r="F16" s="183" t="s">
        <v>1154</v>
      </c>
      <c r="G16" s="204" t="s">
        <v>656</v>
      </c>
      <c r="H16" s="204" t="s">
        <v>653</v>
      </c>
      <c r="I16" s="204" t="s">
        <v>1152</v>
      </c>
      <c r="J16" s="204"/>
      <c r="K16" s="204"/>
      <c r="L16" s="204"/>
      <c r="M16" s="204" t="s">
        <v>597</v>
      </c>
      <c r="N16" s="29" t="s">
        <v>1027</v>
      </c>
      <c r="O16" s="29" t="s">
        <v>1027</v>
      </c>
      <c r="P16" s="29" t="s">
        <v>1027</v>
      </c>
      <c r="Q16" s="29" t="s">
        <v>593</v>
      </c>
    </row>
    <row r="17" spans="1:17" ht="75" x14ac:dyDescent="0.25">
      <c r="A17" s="29" t="s">
        <v>1504</v>
      </c>
      <c r="B17" s="210" t="s">
        <v>926</v>
      </c>
      <c r="C17" s="204" t="s">
        <v>658</v>
      </c>
      <c r="D17" s="204" t="s">
        <v>659</v>
      </c>
      <c r="E17" s="211" t="s">
        <v>662</v>
      </c>
      <c r="F17" s="183" t="s">
        <v>1156</v>
      </c>
      <c r="G17" s="204" t="s">
        <v>1157</v>
      </c>
      <c r="H17" s="204" t="s">
        <v>1158</v>
      </c>
      <c r="I17" s="204" t="s">
        <v>11</v>
      </c>
      <c r="J17" s="204"/>
      <c r="K17" s="204"/>
      <c r="L17" s="204"/>
      <c r="M17" s="204" t="s">
        <v>597</v>
      </c>
      <c r="N17" s="29" t="s">
        <v>1027</v>
      </c>
      <c r="O17" s="29" t="s">
        <v>1027</v>
      </c>
      <c r="P17" s="29" t="s">
        <v>1027</v>
      </c>
      <c r="Q17" s="29" t="s">
        <v>593</v>
      </c>
    </row>
    <row r="18" spans="1:17" ht="30" x14ac:dyDescent="0.25">
      <c r="A18" s="29" t="s">
        <v>1042</v>
      </c>
      <c r="B18" s="204" t="s">
        <v>923</v>
      </c>
      <c r="C18" s="204" t="s">
        <v>1182</v>
      </c>
      <c r="D18" s="204" t="s">
        <v>1183</v>
      </c>
      <c r="E18" s="183" t="s">
        <v>1159</v>
      </c>
      <c r="F18" s="204" t="s">
        <v>606</v>
      </c>
      <c r="G18" s="204" t="s">
        <v>689</v>
      </c>
      <c r="H18" s="204" t="s">
        <v>667</v>
      </c>
      <c r="I18" s="204"/>
      <c r="J18" s="204"/>
      <c r="K18" s="204"/>
      <c r="L18" s="204"/>
      <c r="M18" s="204"/>
      <c r="N18" s="29" t="s">
        <v>1027</v>
      </c>
      <c r="O18" s="29" t="s">
        <v>1027</v>
      </c>
      <c r="P18" s="29" t="s">
        <v>1027</v>
      </c>
      <c r="Q18" s="29" t="s">
        <v>1027</v>
      </c>
    </row>
    <row r="19" spans="1:17" ht="32.25" thickBot="1" x14ac:dyDescent="0.3">
      <c r="A19" s="29" t="s">
        <v>1042</v>
      </c>
      <c r="B19" s="204" t="s">
        <v>1174</v>
      </c>
      <c r="C19" s="204" t="s">
        <v>1175</v>
      </c>
      <c r="D19" s="204" t="s">
        <v>1184</v>
      </c>
      <c r="E19" s="211" t="s">
        <v>924</v>
      </c>
      <c r="F19" s="204" t="s">
        <v>606</v>
      </c>
      <c r="G19" s="204" t="s">
        <v>781</v>
      </c>
      <c r="H19" s="204" t="s">
        <v>667</v>
      </c>
      <c r="I19" s="204"/>
      <c r="J19" s="204" t="s">
        <v>597</v>
      </c>
      <c r="K19" s="204"/>
      <c r="L19" s="204"/>
      <c r="M19" s="204"/>
      <c r="N19" s="29" t="s">
        <v>594</v>
      </c>
      <c r="O19" s="29" t="s">
        <v>1027</v>
      </c>
      <c r="P19" s="29" t="s">
        <v>1027</v>
      </c>
      <c r="Q19" s="29" t="s">
        <v>1027</v>
      </c>
    </row>
    <row r="20" spans="1:17" ht="158.25" thickBot="1" x14ac:dyDescent="0.3">
      <c r="A20" s="29" t="s">
        <v>1064</v>
      </c>
      <c r="B20" s="79" t="s">
        <v>1486</v>
      </c>
      <c r="C20" s="78" t="s">
        <v>801</v>
      </c>
      <c r="D20" s="89" t="s">
        <v>925</v>
      </c>
      <c r="E20" s="174" t="s">
        <v>612</v>
      </c>
      <c r="F20" s="175" t="s">
        <v>1058</v>
      </c>
      <c r="G20" s="52" t="s">
        <v>609</v>
      </c>
      <c r="H20" s="2" t="s">
        <v>632</v>
      </c>
      <c r="I20" s="2" t="s">
        <v>1176</v>
      </c>
      <c r="J20" s="63" t="s">
        <v>597</v>
      </c>
      <c r="K20" s="63" t="s">
        <v>597</v>
      </c>
      <c r="L20" s="63" t="s">
        <v>597</v>
      </c>
      <c r="M20" s="2"/>
      <c r="N20" s="29" t="s">
        <v>594</v>
      </c>
      <c r="O20" s="29" t="s">
        <v>1028</v>
      </c>
      <c r="P20" s="29" t="s">
        <v>1062</v>
      </c>
      <c r="Q20" s="29" t="s">
        <v>1027</v>
      </c>
    </row>
    <row r="21" spans="1:17" x14ac:dyDescent="0.25">
      <c r="A21" s="29" t="s">
        <v>1030</v>
      </c>
      <c r="B21" s="58" t="s">
        <v>11</v>
      </c>
      <c r="C21" s="2"/>
      <c r="D21" s="2"/>
      <c r="E21" s="2"/>
      <c r="F21" s="2"/>
      <c r="G21" s="2"/>
      <c r="H21" s="2"/>
      <c r="I21" s="2"/>
      <c r="J21" s="2"/>
      <c r="K21" s="2"/>
      <c r="L21" s="2"/>
      <c r="M21" s="2"/>
      <c r="N21" s="29" t="s">
        <v>1027</v>
      </c>
      <c r="O21" s="29" t="s">
        <v>1027</v>
      </c>
      <c r="P21" s="29" t="s">
        <v>1027</v>
      </c>
      <c r="Q21" s="29" t="s">
        <v>1027</v>
      </c>
    </row>
    <row r="22" spans="1:17" x14ac:dyDescent="0.25">
      <c r="B22" s="2"/>
      <c r="C22" s="2"/>
      <c r="D22" s="2"/>
      <c r="E22" s="2"/>
      <c r="F22" s="2"/>
      <c r="G22" s="2"/>
      <c r="H22" s="2"/>
      <c r="I22" s="2"/>
      <c r="J22" s="2"/>
      <c r="K22" s="2"/>
      <c r="L22" s="2"/>
      <c r="M22" s="2"/>
      <c r="N22" s="2"/>
      <c r="O22" s="2"/>
      <c r="P22" s="2"/>
      <c r="Q22" s="2"/>
    </row>
    <row r="23" spans="1:17" x14ac:dyDescent="0.25">
      <c r="B23" s="2"/>
      <c r="C23" s="2"/>
      <c r="D23" s="2"/>
      <c r="E23" s="2"/>
      <c r="F23" s="2"/>
      <c r="G23" s="2"/>
      <c r="H23" s="2"/>
      <c r="I23" s="2"/>
      <c r="J23" s="2"/>
      <c r="K23" s="2"/>
      <c r="L23" s="2"/>
      <c r="M23" s="2"/>
      <c r="N23" s="2"/>
      <c r="O23" s="2"/>
      <c r="P23" s="2"/>
      <c r="Q23" s="2"/>
    </row>
    <row r="24" spans="1:17" x14ac:dyDescent="0.25">
      <c r="B24" s="2"/>
      <c r="C24" s="2"/>
      <c r="D24" s="2"/>
      <c r="E24" s="2"/>
      <c r="F24" s="2"/>
      <c r="G24" s="2"/>
      <c r="H24" s="2"/>
      <c r="I24" s="2"/>
      <c r="J24" s="2"/>
      <c r="K24" s="2"/>
      <c r="L24" s="2"/>
      <c r="M24" s="2"/>
      <c r="N24" s="2"/>
      <c r="O24" s="2"/>
      <c r="P24" s="2"/>
      <c r="Q24" s="2"/>
    </row>
    <row r="25" spans="1:17" x14ac:dyDescent="0.25">
      <c r="B25" s="2"/>
      <c r="C25" s="2"/>
      <c r="D25" s="2"/>
      <c r="E25" s="2"/>
      <c r="F25" s="2"/>
      <c r="G25" s="2"/>
      <c r="H25" s="2"/>
      <c r="I25" s="2"/>
      <c r="J25" s="2"/>
      <c r="K25" s="2"/>
      <c r="L25" s="2"/>
      <c r="M25" s="2"/>
      <c r="N25" s="2"/>
      <c r="O25" s="2"/>
      <c r="P25" s="2"/>
      <c r="Q25" s="2"/>
    </row>
    <row r="26" spans="1:17" x14ac:dyDescent="0.25">
      <c r="B26" s="2"/>
      <c r="C26" s="2"/>
      <c r="D26" s="2"/>
      <c r="E26" s="2"/>
      <c r="F26" s="2"/>
      <c r="G26" s="2"/>
      <c r="H26" s="2"/>
      <c r="I26" s="2"/>
      <c r="J26" s="2"/>
      <c r="K26" s="2"/>
      <c r="L26" s="2"/>
      <c r="M26" s="2"/>
      <c r="N26" s="2"/>
      <c r="O26" s="2"/>
      <c r="P26" s="2"/>
      <c r="Q26" s="2"/>
    </row>
    <row r="27" spans="1:17" x14ac:dyDescent="0.25">
      <c r="B27" s="2"/>
      <c r="C27" s="2"/>
      <c r="D27" s="2"/>
      <c r="E27" s="2"/>
      <c r="F27" s="2"/>
      <c r="G27" s="2"/>
      <c r="H27" s="2"/>
      <c r="I27" s="2"/>
      <c r="J27" s="2"/>
      <c r="K27" s="2"/>
      <c r="L27" s="2"/>
      <c r="M27" s="2"/>
      <c r="N27" s="2"/>
      <c r="O27" s="2"/>
      <c r="P27" s="2"/>
      <c r="Q27" s="2"/>
    </row>
    <row r="28" spans="1:17" x14ac:dyDescent="0.25">
      <c r="B28" s="2"/>
      <c r="C28" s="2"/>
      <c r="D28" s="2"/>
      <c r="E28" s="2"/>
      <c r="F28" s="2"/>
      <c r="G28" s="2"/>
      <c r="H28" s="2"/>
      <c r="I28" s="2"/>
      <c r="J28" s="2"/>
      <c r="K28" s="2"/>
      <c r="L28" s="2"/>
      <c r="M28" s="2"/>
      <c r="N28" s="2"/>
      <c r="O28" s="2"/>
      <c r="P28" s="2"/>
      <c r="Q28" s="2"/>
    </row>
    <row r="29" spans="1:17" x14ac:dyDescent="0.25">
      <c r="B29" s="2"/>
      <c r="C29" s="2"/>
      <c r="D29" s="2"/>
      <c r="E29" s="2"/>
      <c r="F29" s="2"/>
      <c r="G29" s="2"/>
      <c r="H29" s="2"/>
      <c r="I29" s="2"/>
      <c r="J29" s="2"/>
      <c r="K29" s="2"/>
      <c r="L29" s="2"/>
      <c r="M29" s="2"/>
      <c r="N29" s="2"/>
      <c r="O29" s="2"/>
      <c r="P29" s="2"/>
      <c r="Q29" s="2"/>
    </row>
    <row r="30" spans="1:17" x14ac:dyDescent="0.25">
      <c r="B30" s="2"/>
      <c r="C30" s="2"/>
      <c r="D30" s="2"/>
      <c r="E30" s="2"/>
      <c r="F30" s="2"/>
      <c r="G30" s="2"/>
      <c r="H30" s="2"/>
      <c r="I30" s="2"/>
      <c r="J30" s="2"/>
      <c r="K30" s="2"/>
      <c r="L30" s="2"/>
      <c r="M30" s="2"/>
      <c r="N30" s="2"/>
      <c r="O30" s="2"/>
      <c r="P30" s="2"/>
      <c r="Q30" s="2"/>
    </row>
    <row r="31" spans="1:17" x14ac:dyDescent="0.25">
      <c r="B31" s="2"/>
      <c r="C31" s="2"/>
      <c r="D31" s="2"/>
      <c r="E31" s="2"/>
      <c r="F31" s="2"/>
      <c r="G31" s="2"/>
      <c r="H31" s="2"/>
      <c r="I31" s="2"/>
      <c r="J31" s="2"/>
      <c r="K31" s="2"/>
      <c r="L31" s="2"/>
      <c r="M31" s="2"/>
      <c r="N31" s="2"/>
      <c r="O31" s="2"/>
      <c r="P31" s="2"/>
      <c r="Q31" s="2"/>
    </row>
    <row r="32" spans="1:17" x14ac:dyDescent="0.25">
      <c r="B32" s="2"/>
      <c r="C32" s="2"/>
      <c r="D32" s="2"/>
      <c r="E32" s="2"/>
      <c r="F32" s="2"/>
      <c r="G32" s="2"/>
      <c r="H32" s="2"/>
      <c r="I32" s="2"/>
      <c r="J32" s="2"/>
      <c r="K32" s="2"/>
      <c r="L32" s="2"/>
      <c r="M32" s="2"/>
      <c r="N32" s="2"/>
      <c r="O32" s="2"/>
      <c r="P32" s="2"/>
      <c r="Q32" s="2"/>
    </row>
    <row r="33" spans="2:17" x14ac:dyDescent="0.25">
      <c r="B33" s="2"/>
      <c r="C33" s="2"/>
      <c r="D33" s="2"/>
      <c r="E33" s="2"/>
      <c r="F33" s="2"/>
      <c r="G33" s="2"/>
      <c r="H33" s="2"/>
      <c r="I33" s="2"/>
      <c r="J33" s="2"/>
      <c r="K33" s="2"/>
      <c r="L33" s="2"/>
      <c r="M33" s="2"/>
      <c r="N33" s="2"/>
      <c r="O33" s="2"/>
      <c r="P33" s="2"/>
      <c r="Q33" s="2"/>
    </row>
    <row r="34" spans="2:17" x14ac:dyDescent="0.25">
      <c r="B34" s="2"/>
      <c r="C34" s="2"/>
      <c r="D34" s="2"/>
      <c r="E34" s="2"/>
      <c r="F34" s="2"/>
      <c r="G34" s="2"/>
      <c r="H34" s="2"/>
      <c r="I34" s="2"/>
      <c r="J34" s="2"/>
      <c r="K34" s="2"/>
      <c r="L34" s="2"/>
      <c r="M34" s="2"/>
      <c r="N34" s="2"/>
      <c r="O34" s="2"/>
      <c r="P34" s="2"/>
      <c r="Q34" s="2"/>
    </row>
    <row r="35" spans="2:17" x14ac:dyDescent="0.25">
      <c r="B35" s="2"/>
      <c r="C35" s="2"/>
      <c r="D35" s="2"/>
      <c r="E35" s="2"/>
      <c r="F35" s="2"/>
      <c r="G35" s="2"/>
      <c r="H35" s="2"/>
      <c r="I35" s="2"/>
      <c r="J35" s="2"/>
      <c r="K35" s="2"/>
      <c r="L35" s="2"/>
      <c r="M35" s="2"/>
      <c r="N35" s="2"/>
      <c r="O35" s="2"/>
      <c r="P35" s="2"/>
      <c r="Q35" s="2"/>
    </row>
    <row r="36" spans="2:17" x14ac:dyDescent="0.25">
      <c r="B36" s="2"/>
      <c r="C36" s="2"/>
      <c r="D36" s="2"/>
      <c r="E36" s="2"/>
      <c r="F36" s="2"/>
      <c r="G36" s="2"/>
      <c r="H36" s="2"/>
      <c r="I36" s="2"/>
      <c r="J36" s="2"/>
      <c r="K36" s="2"/>
      <c r="L36" s="2"/>
      <c r="M36" s="2"/>
      <c r="N36" s="2"/>
      <c r="O36" s="2"/>
      <c r="P36" s="2"/>
      <c r="Q36" s="2"/>
    </row>
  </sheetData>
  <autoFilter ref="A1:I1"/>
  <phoneticPr fontId="9" type="noConversion"/>
  <hyperlinks>
    <hyperlink ref="E2" r:id="rId1"/>
    <hyperlink ref="E3" r:id="rId2"/>
    <hyperlink ref="E4" r:id="rId3"/>
    <hyperlink ref="F4" r:id="rId4"/>
    <hyperlink ref="E5" r:id="rId5"/>
    <hyperlink ref="F5" r:id="rId6"/>
    <hyperlink ref="E6" r:id="rId7"/>
    <hyperlink ref="F6" r:id="rId8"/>
    <hyperlink ref="E7" r:id="rId9"/>
    <hyperlink ref="E8" r:id="rId10"/>
    <hyperlink ref="F8" r:id="rId11"/>
    <hyperlink ref="F10" r:id="rId12"/>
    <hyperlink ref="F11" r:id="rId13"/>
    <hyperlink ref="E9" r:id="rId14"/>
    <hyperlink ref="E10" r:id="rId15"/>
    <hyperlink ref="E12" r:id="rId16"/>
    <hyperlink ref="E13" r:id="rId17"/>
    <hyperlink ref="F13" r:id="rId18"/>
    <hyperlink ref="E14" r:id="rId19"/>
    <hyperlink ref="F14" r:id="rId20"/>
    <hyperlink ref="F15" r:id="rId21"/>
    <hyperlink ref="E15" r:id="rId22"/>
    <hyperlink ref="E16" r:id="rId23"/>
    <hyperlink ref="F16" r:id="rId24"/>
    <hyperlink ref="F17" r:id="rId25"/>
    <hyperlink ref="E17" r:id="rId26"/>
    <hyperlink ref="E18" r:id="rId27"/>
    <hyperlink ref="E19" r:id="rId28"/>
    <hyperlink ref="F3" r:id="rId29"/>
    <hyperlink ref="F2" r:id="rId30"/>
    <hyperlink ref="F7" r:id="rId31"/>
    <hyperlink ref="E20" r:id="rId32"/>
    <hyperlink ref="F20" r:id="rId33"/>
  </hyperlinks>
  <pageMargins left="0.75" right="0.75" top="1" bottom="1" header="0.5" footer="0.5"/>
  <pageSetup orientation="portrait" horizontalDpi="4294967292" verticalDpi="4294967292" r:id="rId3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D5" workbookViewId="0">
      <selection activeCell="E1" sqref="E1:G1"/>
    </sheetView>
  </sheetViews>
  <sheetFormatPr defaultColWidth="11" defaultRowHeight="15.75" x14ac:dyDescent="0.25"/>
  <cols>
    <col min="1" max="1" width="35" style="131" customWidth="1"/>
    <col min="2" max="2" width="40.5" customWidth="1"/>
    <col min="3" max="3" width="35.5" customWidth="1"/>
    <col min="5" max="5" width="23.375" customWidth="1"/>
    <col min="6" max="6" width="23.625" customWidth="1"/>
    <col min="7" max="7" width="14.125" customWidth="1"/>
    <col min="8" max="8" width="26.375" customWidth="1"/>
    <col min="9" max="9" width="17.875" customWidth="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c r="O1" s="142"/>
      <c r="P1" s="142"/>
      <c r="Q1" s="142"/>
    </row>
    <row r="2" spans="1:17" ht="236.25" x14ac:dyDescent="0.25">
      <c r="A2" s="29" t="s">
        <v>1064</v>
      </c>
      <c r="B2" s="43" t="s">
        <v>343</v>
      </c>
      <c r="C2" s="18" t="s">
        <v>54</v>
      </c>
      <c r="D2" s="18" t="s">
        <v>55</v>
      </c>
      <c r="E2" s="18"/>
      <c r="F2" s="18"/>
      <c r="G2" s="43" t="s">
        <v>342</v>
      </c>
      <c r="H2" s="43" t="s">
        <v>1527</v>
      </c>
      <c r="I2" s="43" t="s">
        <v>1422</v>
      </c>
      <c r="J2" s="48" t="s">
        <v>597</v>
      </c>
      <c r="K2" s="48" t="s">
        <v>597</v>
      </c>
      <c r="L2" s="48" t="s">
        <v>597</v>
      </c>
      <c r="N2" s="29" t="s">
        <v>594</v>
      </c>
      <c r="O2" s="29" t="s">
        <v>1028</v>
      </c>
      <c r="P2" s="29" t="s">
        <v>1062</v>
      </c>
      <c r="Q2" s="29" t="s">
        <v>1027</v>
      </c>
    </row>
    <row r="3" spans="1:17" ht="78.75" x14ac:dyDescent="0.25">
      <c r="A3" s="29" t="s">
        <v>1503</v>
      </c>
      <c r="B3" s="18" t="s">
        <v>142</v>
      </c>
      <c r="C3" s="18" t="s">
        <v>143</v>
      </c>
      <c r="D3" s="18" t="s">
        <v>55</v>
      </c>
      <c r="E3" s="18" t="s">
        <v>144</v>
      </c>
      <c r="F3" s="18"/>
      <c r="G3" s="18" t="s">
        <v>145</v>
      </c>
      <c r="H3" s="18" t="s">
        <v>53</v>
      </c>
      <c r="I3" s="43" t="s">
        <v>724</v>
      </c>
      <c r="K3" t="s">
        <v>597</v>
      </c>
      <c r="N3" s="29" t="s">
        <v>1027</v>
      </c>
      <c r="O3" s="29" t="s">
        <v>1028</v>
      </c>
      <c r="P3" s="29" t="s">
        <v>1027</v>
      </c>
      <c r="Q3" s="29" t="s">
        <v>1027</v>
      </c>
    </row>
    <row r="4" spans="1:17" ht="78.75" x14ac:dyDescent="0.25">
      <c r="A4" s="29" t="s">
        <v>1503</v>
      </c>
      <c r="B4" s="21" t="s">
        <v>214</v>
      </c>
      <c r="C4" s="21" t="s">
        <v>215</v>
      </c>
      <c r="D4" s="21" t="s">
        <v>55</v>
      </c>
      <c r="E4" s="21" t="s">
        <v>216</v>
      </c>
      <c r="F4" s="21"/>
      <c r="G4" s="21" t="s">
        <v>217</v>
      </c>
      <c r="H4" s="21" t="s">
        <v>175</v>
      </c>
      <c r="I4" s="21"/>
      <c r="K4" t="s">
        <v>597</v>
      </c>
      <c r="N4" s="29" t="s">
        <v>1027</v>
      </c>
      <c r="O4" s="29" t="s">
        <v>1028</v>
      </c>
      <c r="P4" s="29" t="s">
        <v>1027</v>
      </c>
      <c r="Q4" s="29" t="s">
        <v>1027</v>
      </c>
    </row>
    <row r="5" spans="1:17" ht="94.5" x14ac:dyDescent="0.25">
      <c r="A5" s="29" t="s">
        <v>1029</v>
      </c>
      <c r="B5" s="26" t="s">
        <v>548</v>
      </c>
      <c r="C5" s="26" t="s">
        <v>549</v>
      </c>
      <c r="D5" s="26" t="s">
        <v>7</v>
      </c>
      <c r="E5" s="25" t="s">
        <v>550</v>
      </c>
      <c r="F5" s="26"/>
      <c r="G5" s="26" t="s">
        <v>551</v>
      </c>
      <c r="H5" s="26" t="s">
        <v>1521</v>
      </c>
      <c r="I5" s="26"/>
      <c r="J5" s="26" t="s">
        <v>597</v>
      </c>
      <c r="N5" s="29" t="s">
        <v>594</v>
      </c>
      <c r="O5" s="29" t="s">
        <v>1027</v>
      </c>
      <c r="P5" s="29" t="s">
        <v>1027</v>
      </c>
      <c r="Q5" s="29" t="s">
        <v>1027</v>
      </c>
    </row>
    <row r="6" spans="1:17" s="9" customFormat="1" ht="31.5" x14ac:dyDescent="0.25">
      <c r="A6" s="29" t="s">
        <v>1513</v>
      </c>
      <c r="B6" s="2" t="s">
        <v>552</v>
      </c>
      <c r="C6" s="2" t="s">
        <v>1522</v>
      </c>
      <c r="D6" s="2" t="s">
        <v>553</v>
      </c>
      <c r="E6" s="4" t="s">
        <v>554</v>
      </c>
      <c r="F6" s="4"/>
      <c r="G6" s="2" t="s">
        <v>555</v>
      </c>
      <c r="H6" s="2" t="s">
        <v>1524</v>
      </c>
      <c r="I6" s="2"/>
      <c r="J6" s="2"/>
      <c r="K6" s="2"/>
      <c r="L6" s="2" t="s">
        <v>597</v>
      </c>
      <c r="M6" s="2"/>
      <c r="N6" s="29" t="s">
        <v>1027</v>
      </c>
      <c r="O6" s="29" t="s">
        <v>1027</v>
      </c>
      <c r="P6" s="29" t="s">
        <v>1062</v>
      </c>
      <c r="Q6" s="29" t="s">
        <v>1027</v>
      </c>
    </row>
    <row r="7" spans="1:17" ht="173.25" x14ac:dyDescent="0.25">
      <c r="A7" s="29" t="s">
        <v>1503</v>
      </c>
      <c r="B7" s="2" t="s">
        <v>589</v>
      </c>
      <c r="C7" s="2" t="s">
        <v>590</v>
      </c>
      <c r="D7" s="2" t="s">
        <v>55</v>
      </c>
      <c r="E7" s="2"/>
      <c r="F7" s="2"/>
      <c r="G7" s="2" t="s">
        <v>591</v>
      </c>
      <c r="H7" s="2" t="s">
        <v>1528</v>
      </c>
      <c r="I7" s="2" t="s">
        <v>1053</v>
      </c>
      <c r="K7" t="s">
        <v>597</v>
      </c>
      <c r="N7" s="29" t="s">
        <v>1027</v>
      </c>
      <c r="O7" s="29" t="s">
        <v>1028</v>
      </c>
      <c r="P7" s="29" t="s">
        <v>1027</v>
      </c>
      <c r="Q7" s="29" t="s">
        <v>1027</v>
      </c>
    </row>
    <row r="8" spans="1:17" ht="31.5" x14ac:dyDescent="0.25">
      <c r="A8" s="29" t="s">
        <v>1513</v>
      </c>
      <c r="B8" s="2" t="s">
        <v>552</v>
      </c>
      <c r="C8" s="2" t="s">
        <v>598</v>
      </c>
      <c r="D8" s="2" t="s">
        <v>1525</v>
      </c>
      <c r="E8" s="4" t="s">
        <v>554</v>
      </c>
      <c r="F8" s="4"/>
      <c r="G8" s="2" t="s">
        <v>555</v>
      </c>
      <c r="H8" s="2" t="s">
        <v>1526</v>
      </c>
      <c r="J8" s="2"/>
      <c r="L8" t="s">
        <v>597</v>
      </c>
      <c r="N8" s="29" t="s">
        <v>1027</v>
      </c>
      <c r="O8" s="29" t="s">
        <v>1027</v>
      </c>
      <c r="P8" s="29" t="s">
        <v>1062</v>
      </c>
      <c r="Q8" s="29" t="s">
        <v>1027</v>
      </c>
    </row>
    <row r="9" spans="1:17" ht="47.25" x14ac:dyDescent="0.25">
      <c r="A9" s="29" t="s">
        <v>1513</v>
      </c>
      <c r="B9" t="s">
        <v>623</v>
      </c>
      <c r="G9" t="s">
        <v>624</v>
      </c>
      <c r="H9" s="15" t="s">
        <v>615</v>
      </c>
      <c r="I9" s="15" t="s">
        <v>616</v>
      </c>
      <c r="L9" t="s">
        <v>597</v>
      </c>
      <c r="N9" s="29" t="s">
        <v>1027</v>
      </c>
      <c r="O9" s="29" t="s">
        <v>1027</v>
      </c>
      <c r="P9" s="29" t="s">
        <v>1062</v>
      </c>
      <c r="Q9" s="29" t="s">
        <v>1027</v>
      </c>
    </row>
    <row r="10" spans="1:17" ht="141.75" x14ac:dyDescent="0.25">
      <c r="A10" s="29" t="s">
        <v>1029</v>
      </c>
      <c r="B10" s="60" t="s">
        <v>648</v>
      </c>
      <c r="C10" s="2" t="s">
        <v>649</v>
      </c>
      <c r="D10" s="57" t="s">
        <v>650</v>
      </c>
      <c r="E10" s="4" t="s">
        <v>652</v>
      </c>
      <c r="F10" s="4"/>
      <c r="G10" s="57" t="s">
        <v>651</v>
      </c>
      <c r="H10" s="2" t="s">
        <v>653</v>
      </c>
      <c r="J10" t="s">
        <v>597</v>
      </c>
      <c r="N10" s="29" t="s">
        <v>594</v>
      </c>
      <c r="O10" s="29" t="s">
        <v>1027</v>
      </c>
      <c r="P10" s="29" t="s">
        <v>1027</v>
      </c>
      <c r="Q10" s="29" t="s">
        <v>1027</v>
      </c>
    </row>
    <row r="11" spans="1:17" ht="63.75" thickBot="1" x14ac:dyDescent="0.3">
      <c r="A11" s="29" t="s">
        <v>1029</v>
      </c>
      <c r="B11" s="59" t="s">
        <v>657</v>
      </c>
      <c r="C11" s="58" t="s">
        <v>658</v>
      </c>
      <c r="D11" s="57" t="s">
        <v>659</v>
      </c>
      <c r="E11" s="4" t="s">
        <v>662</v>
      </c>
      <c r="F11" s="61" t="s">
        <v>661</v>
      </c>
      <c r="G11" s="57" t="s">
        <v>660</v>
      </c>
      <c r="H11" s="58" t="s">
        <v>663</v>
      </c>
      <c r="J11" t="s">
        <v>597</v>
      </c>
      <c r="N11" s="29" t="s">
        <v>594</v>
      </c>
      <c r="O11" s="29" t="s">
        <v>1027</v>
      </c>
      <c r="P11" s="29" t="s">
        <v>1027</v>
      </c>
      <c r="Q11" s="29" t="s">
        <v>1027</v>
      </c>
    </row>
    <row r="12" spans="1:17" ht="174" thickBot="1" x14ac:dyDescent="0.3">
      <c r="A12" s="29" t="s">
        <v>1064</v>
      </c>
      <c r="B12" s="50" t="s">
        <v>802</v>
      </c>
      <c r="C12" s="50" t="s">
        <v>607</v>
      </c>
      <c r="D12" s="50" t="s">
        <v>608</v>
      </c>
      <c r="E12" s="4" t="s">
        <v>611</v>
      </c>
      <c r="F12" s="53"/>
      <c r="G12" s="52" t="s">
        <v>609</v>
      </c>
      <c r="H12" s="2" t="s">
        <v>632</v>
      </c>
      <c r="I12" s="2" t="s">
        <v>846</v>
      </c>
      <c r="J12" s="63" t="s">
        <v>597</v>
      </c>
      <c r="K12" s="63" t="s">
        <v>597</v>
      </c>
      <c r="L12" s="63" t="s">
        <v>597</v>
      </c>
      <c r="N12" s="29" t="s">
        <v>594</v>
      </c>
      <c r="O12" s="29" t="s">
        <v>1028</v>
      </c>
      <c r="P12" s="29" t="s">
        <v>1062</v>
      </c>
      <c r="Q12" s="29" t="s">
        <v>1027</v>
      </c>
    </row>
    <row r="13" spans="1:17" x14ac:dyDescent="0.25">
      <c r="A13" s="29" t="s">
        <v>1030</v>
      </c>
      <c r="N13" s="29" t="s">
        <v>1027</v>
      </c>
      <c r="O13" s="29" t="s">
        <v>1027</v>
      </c>
      <c r="P13" s="29" t="s">
        <v>1027</v>
      </c>
      <c r="Q13" s="29" t="s">
        <v>1027</v>
      </c>
    </row>
    <row r="14" spans="1:17" x14ac:dyDescent="0.25">
      <c r="A14" s="29" t="s">
        <v>1030</v>
      </c>
      <c r="N14" s="29" t="s">
        <v>1027</v>
      </c>
      <c r="O14" s="29" t="s">
        <v>1027</v>
      </c>
      <c r="P14" s="29" t="s">
        <v>1027</v>
      </c>
      <c r="Q14" s="29" t="s">
        <v>1027</v>
      </c>
    </row>
  </sheetData>
  <autoFilter ref="A1:I1"/>
  <phoneticPr fontId="9" type="noConversion"/>
  <hyperlinks>
    <hyperlink ref="E3" r:id="rId1"/>
    <hyperlink ref="E4" r:id="rId2"/>
    <hyperlink ref="E5" r:id="rId3"/>
    <hyperlink ref="E6" r:id="rId4"/>
    <hyperlink ref="E10" r:id="rId5" display="http://www.questinc.org/"/>
    <hyperlink ref="F11" r:id="rId6"/>
    <hyperlink ref="E11" r:id="rId7"/>
    <hyperlink ref="E12" r:id="rId8"/>
    <hyperlink ref="E8" r:id="rId9"/>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D25" workbookViewId="0">
      <selection activeCell="E1" sqref="E1:G1"/>
    </sheetView>
  </sheetViews>
  <sheetFormatPr defaultColWidth="11" defaultRowHeight="15.75" x14ac:dyDescent="0.25"/>
  <cols>
    <col min="1" max="1" width="29.5" style="131" customWidth="1"/>
    <col min="2" max="2" width="41.875" customWidth="1"/>
    <col min="3" max="3" width="34.5" customWidth="1"/>
    <col min="4" max="4" width="15.875" customWidth="1"/>
    <col min="5" max="5" width="31.625" customWidth="1"/>
    <col min="6" max="6" width="24" customWidth="1"/>
    <col min="7" max="7" width="14.125" customWidth="1"/>
    <col min="8" max="8" width="26.875" customWidth="1"/>
    <col min="9" max="9" width="27.25" customWidth="1"/>
  </cols>
  <sheetData>
    <row r="1" spans="1:17"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c r="O1" s="146"/>
      <c r="P1" s="142"/>
      <c r="Q1" s="142"/>
    </row>
    <row r="2" spans="1:17" ht="110.25" x14ac:dyDescent="0.25">
      <c r="A2" s="29" t="s">
        <v>1509</v>
      </c>
      <c r="B2" s="17" t="s">
        <v>17</v>
      </c>
      <c r="C2" s="17" t="s">
        <v>18</v>
      </c>
      <c r="D2" s="17" t="s">
        <v>19</v>
      </c>
      <c r="E2" s="17" t="s">
        <v>20</v>
      </c>
      <c r="F2" s="17" t="s">
        <v>21</v>
      </c>
      <c r="G2" s="17" t="s">
        <v>22</v>
      </c>
      <c r="H2" s="47" t="s">
        <v>1534</v>
      </c>
      <c r="I2" s="17"/>
      <c r="J2" s="2"/>
      <c r="K2" s="2"/>
      <c r="L2" s="2" t="s">
        <v>597</v>
      </c>
      <c r="M2" s="2" t="s">
        <v>597</v>
      </c>
      <c r="N2" s="29" t="s">
        <v>1027</v>
      </c>
      <c r="O2" s="29" t="s">
        <v>1027</v>
      </c>
      <c r="P2" s="29" t="s">
        <v>1062</v>
      </c>
      <c r="Q2" s="29" t="s">
        <v>593</v>
      </c>
    </row>
    <row r="3" spans="1:17" ht="173.25" x14ac:dyDescent="0.25">
      <c r="A3" s="29" t="s">
        <v>1506</v>
      </c>
      <c r="B3" s="18" t="s">
        <v>71</v>
      </c>
      <c r="C3" s="18" t="s">
        <v>72</v>
      </c>
      <c r="D3" s="18" t="s">
        <v>19</v>
      </c>
      <c r="E3" s="18" t="s">
        <v>73</v>
      </c>
      <c r="F3" s="18" t="s">
        <v>74</v>
      </c>
      <c r="G3" s="18" t="s">
        <v>75</v>
      </c>
      <c r="H3" s="43" t="s">
        <v>1542</v>
      </c>
      <c r="I3" s="18"/>
      <c r="J3" s="2"/>
      <c r="K3" s="2" t="s">
        <v>597</v>
      </c>
      <c r="L3" s="2" t="s">
        <v>597</v>
      </c>
      <c r="M3" s="2"/>
      <c r="N3" s="29" t="s">
        <v>1027</v>
      </c>
      <c r="O3" s="29" t="s">
        <v>1028</v>
      </c>
      <c r="P3" s="29" t="s">
        <v>1062</v>
      </c>
      <c r="Q3" s="29" t="s">
        <v>1027</v>
      </c>
    </row>
    <row r="4" spans="1:17" ht="78.75" x14ac:dyDescent="0.25">
      <c r="A4" s="29" t="s">
        <v>1503</v>
      </c>
      <c r="B4" s="18" t="s">
        <v>117</v>
      </c>
      <c r="C4" s="18" t="s">
        <v>118</v>
      </c>
      <c r="D4" s="18" t="s">
        <v>119</v>
      </c>
      <c r="E4" s="18" t="s">
        <v>120</v>
      </c>
      <c r="F4" s="18" t="s">
        <v>121</v>
      </c>
      <c r="G4" s="18" t="s">
        <v>122</v>
      </c>
      <c r="H4" s="18" t="s">
        <v>53</v>
      </c>
      <c r="I4" s="18"/>
      <c r="J4" s="2"/>
      <c r="K4" s="2" t="s">
        <v>597</v>
      </c>
      <c r="L4" s="2"/>
      <c r="M4" s="2"/>
      <c r="N4" s="29" t="s">
        <v>1027</v>
      </c>
      <c r="O4" s="29" t="s">
        <v>1028</v>
      </c>
      <c r="P4" s="29" t="s">
        <v>1027</v>
      </c>
      <c r="Q4" s="29" t="s">
        <v>1027</v>
      </c>
    </row>
    <row r="5" spans="1:17" ht="173.25" x14ac:dyDescent="0.25">
      <c r="A5" s="29" t="s">
        <v>1506</v>
      </c>
      <c r="B5" s="18" t="s">
        <v>123</v>
      </c>
      <c r="C5" s="18" t="s">
        <v>124</v>
      </c>
      <c r="D5" s="18" t="s">
        <v>10</v>
      </c>
      <c r="E5" s="18" t="s">
        <v>125</v>
      </c>
      <c r="F5" s="18" t="s">
        <v>126</v>
      </c>
      <c r="G5" s="18" t="s">
        <v>127</v>
      </c>
      <c r="H5" s="43" t="s">
        <v>1543</v>
      </c>
      <c r="I5" s="18"/>
      <c r="J5" s="2"/>
      <c r="K5" s="2" t="s">
        <v>597</v>
      </c>
      <c r="L5" s="2" t="s">
        <v>597</v>
      </c>
      <c r="M5" s="2"/>
      <c r="N5" s="29" t="s">
        <v>1027</v>
      </c>
      <c r="O5" s="29" t="s">
        <v>1028</v>
      </c>
      <c r="P5" s="29" t="s">
        <v>1062</v>
      </c>
      <c r="Q5" s="29" t="s">
        <v>1027</v>
      </c>
    </row>
    <row r="6" spans="1:17" ht="173.25" x14ac:dyDescent="0.25">
      <c r="A6" s="29" t="s">
        <v>1506</v>
      </c>
      <c r="B6" s="18" t="s">
        <v>133</v>
      </c>
      <c r="C6" s="18" t="s">
        <v>134</v>
      </c>
      <c r="D6" s="18" t="s">
        <v>135</v>
      </c>
      <c r="E6" s="18" t="s">
        <v>136</v>
      </c>
      <c r="F6" s="18" t="s">
        <v>137</v>
      </c>
      <c r="G6" s="18" t="s">
        <v>138</v>
      </c>
      <c r="H6" s="43" t="s">
        <v>1543</v>
      </c>
      <c r="I6" s="18"/>
      <c r="J6" s="2"/>
      <c r="K6" s="2" t="s">
        <v>597</v>
      </c>
      <c r="L6" s="2" t="s">
        <v>597</v>
      </c>
      <c r="M6" s="2"/>
      <c r="N6" s="29" t="s">
        <v>1027</v>
      </c>
      <c r="O6" s="29" t="s">
        <v>1028</v>
      </c>
      <c r="P6" s="29" t="s">
        <v>1062</v>
      </c>
      <c r="Q6" s="29" t="s">
        <v>1027</v>
      </c>
    </row>
    <row r="7" spans="1:17" ht="78.75" x14ac:dyDescent="0.25">
      <c r="A7" s="29" t="s">
        <v>1503</v>
      </c>
      <c r="B7" s="18" t="s">
        <v>164</v>
      </c>
      <c r="C7" s="18" t="s">
        <v>165</v>
      </c>
      <c r="D7" s="18" t="s">
        <v>19</v>
      </c>
      <c r="E7" s="18" t="s">
        <v>166</v>
      </c>
      <c r="F7" s="18" t="s">
        <v>167</v>
      </c>
      <c r="G7" s="18" t="s">
        <v>168</v>
      </c>
      <c r="H7" s="18" t="s">
        <v>53</v>
      </c>
      <c r="I7" s="18"/>
      <c r="J7" s="2"/>
      <c r="K7" s="2" t="s">
        <v>597</v>
      </c>
      <c r="L7" s="2"/>
      <c r="M7" s="2"/>
      <c r="N7" s="29" t="s">
        <v>1027</v>
      </c>
      <c r="O7" s="29" t="s">
        <v>1028</v>
      </c>
      <c r="P7" s="29" t="s">
        <v>1027</v>
      </c>
      <c r="Q7" s="29" t="s">
        <v>1027</v>
      </c>
    </row>
    <row r="8" spans="1:17" ht="63" x14ac:dyDescent="0.25">
      <c r="A8" s="29" t="s">
        <v>1503</v>
      </c>
      <c r="B8" s="21" t="s">
        <v>199</v>
      </c>
      <c r="C8" s="21" t="s">
        <v>200</v>
      </c>
      <c r="D8" s="21" t="s">
        <v>135</v>
      </c>
      <c r="E8" s="21" t="s">
        <v>201</v>
      </c>
      <c r="F8" s="21" t="s">
        <v>202</v>
      </c>
      <c r="G8" s="21" t="s">
        <v>203</v>
      </c>
      <c r="H8" s="21" t="s">
        <v>175</v>
      </c>
      <c r="I8" s="21"/>
      <c r="J8" s="2"/>
      <c r="K8" s="2" t="s">
        <v>597</v>
      </c>
      <c r="L8" s="2"/>
      <c r="M8" s="2"/>
      <c r="N8" s="29" t="s">
        <v>1027</v>
      </c>
      <c r="O8" s="29" t="s">
        <v>1028</v>
      </c>
      <c r="P8" s="29" t="s">
        <v>1027</v>
      </c>
      <c r="Q8" s="29" t="s">
        <v>1027</v>
      </c>
    </row>
    <row r="9" spans="1:17" ht="63" x14ac:dyDescent="0.25">
      <c r="A9" s="29" t="s">
        <v>1503</v>
      </c>
      <c r="B9" s="21" t="s">
        <v>258</v>
      </c>
      <c r="C9" s="21" t="s">
        <v>259</v>
      </c>
      <c r="D9" s="21" t="s">
        <v>19</v>
      </c>
      <c r="E9" s="21" t="s">
        <v>260</v>
      </c>
      <c r="F9" s="21" t="s">
        <v>261</v>
      </c>
      <c r="G9" s="21" t="s">
        <v>262</v>
      </c>
      <c r="H9" s="21" t="s">
        <v>175</v>
      </c>
      <c r="I9" s="21"/>
      <c r="J9" s="2"/>
      <c r="K9" s="2" t="s">
        <v>597</v>
      </c>
      <c r="L9" s="2"/>
      <c r="M9" s="2"/>
      <c r="N9" s="29" t="s">
        <v>1027</v>
      </c>
      <c r="O9" s="29" t="s">
        <v>1028</v>
      </c>
      <c r="P9" s="29" t="s">
        <v>1027</v>
      </c>
      <c r="Q9" s="29" t="s">
        <v>1027</v>
      </c>
    </row>
    <row r="10" spans="1:17" ht="63" x14ac:dyDescent="0.25">
      <c r="A10" s="29" t="s">
        <v>1508</v>
      </c>
      <c r="B10" s="144" t="s">
        <v>287</v>
      </c>
      <c r="C10" s="144" t="s">
        <v>288</v>
      </c>
      <c r="D10" s="144" t="s">
        <v>289</v>
      </c>
      <c r="E10" s="144" t="s">
        <v>290</v>
      </c>
      <c r="F10" s="144" t="s">
        <v>291</v>
      </c>
      <c r="G10" s="144" t="s">
        <v>292</v>
      </c>
      <c r="H10" s="144" t="s">
        <v>1535</v>
      </c>
      <c r="I10" s="144"/>
      <c r="J10" s="290" t="s">
        <v>597</v>
      </c>
      <c r="K10" s="2" t="s">
        <v>597</v>
      </c>
      <c r="N10" s="29" t="s">
        <v>594</v>
      </c>
      <c r="O10" s="29" t="s">
        <v>1028</v>
      </c>
      <c r="P10" s="29" t="s">
        <v>1027</v>
      </c>
      <c r="Q10" s="29" t="s">
        <v>1027</v>
      </c>
    </row>
    <row r="11" spans="1:17" s="2" customFormat="1" ht="78.75" x14ac:dyDescent="0.25">
      <c r="A11" s="29" t="s">
        <v>1064</v>
      </c>
      <c r="B11" s="148" t="s">
        <v>293</v>
      </c>
      <c r="C11" s="148" t="s">
        <v>294</v>
      </c>
      <c r="D11" s="148" t="s">
        <v>119</v>
      </c>
      <c r="E11" s="148" t="s">
        <v>295</v>
      </c>
      <c r="F11" s="148"/>
      <c r="G11" s="148" t="s">
        <v>296</v>
      </c>
      <c r="H11" s="148" t="s">
        <v>1529</v>
      </c>
      <c r="I11" s="148"/>
      <c r="J11" s="2" t="s">
        <v>597</v>
      </c>
      <c r="K11" s="2" t="s">
        <v>597</v>
      </c>
      <c r="L11" s="2" t="s">
        <v>597</v>
      </c>
      <c r="N11" s="29" t="s">
        <v>594</v>
      </c>
      <c r="O11" s="29" t="s">
        <v>1028</v>
      </c>
      <c r="P11" s="29" t="s">
        <v>1062</v>
      </c>
      <c r="Q11" s="29" t="s">
        <v>1027</v>
      </c>
    </row>
    <row r="12" spans="1:17" ht="63" x14ac:dyDescent="0.25">
      <c r="A12" s="29" t="s">
        <v>1029</v>
      </c>
      <c r="B12" s="22" t="s">
        <v>384</v>
      </c>
      <c r="C12" s="22" t="s">
        <v>305</v>
      </c>
      <c r="D12" s="22" t="s">
        <v>119</v>
      </c>
      <c r="E12" s="22"/>
      <c r="F12" s="22" t="s">
        <v>306</v>
      </c>
      <c r="G12" s="22" t="s">
        <v>307</v>
      </c>
      <c r="H12" s="27" t="s">
        <v>749</v>
      </c>
      <c r="I12" s="27" t="s">
        <v>1050</v>
      </c>
      <c r="J12" s="2" t="s">
        <v>597</v>
      </c>
      <c r="K12" s="2"/>
      <c r="L12" s="2"/>
      <c r="M12" s="2"/>
      <c r="N12" s="29" t="s">
        <v>594</v>
      </c>
      <c r="O12" s="29" t="s">
        <v>1027</v>
      </c>
      <c r="P12" s="29" t="s">
        <v>1027</v>
      </c>
      <c r="Q12" s="29" t="s">
        <v>1027</v>
      </c>
    </row>
    <row r="13" spans="1:17" ht="63" x14ac:dyDescent="0.25">
      <c r="A13" s="29" t="s">
        <v>1029</v>
      </c>
      <c r="B13" s="22" t="s">
        <v>383</v>
      </c>
      <c r="C13" s="22" t="s">
        <v>385</v>
      </c>
      <c r="D13" s="22" t="s">
        <v>386</v>
      </c>
      <c r="E13" s="22"/>
      <c r="F13" s="22" t="s">
        <v>387</v>
      </c>
      <c r="G13" s="22" t="s">
        <v>388</v>
      </c>
      <c r="H13" s="27" t="s">
        <v>749</v>
      </c>
      <c r="I13" s="22"/>
      <c r="J13" s="2" t="s">
        <v>597</v>
      </c>
      <c r="K13" s="2"/>
      <c r="L13" s="2"/>
      <c r="M13" s="2"/>
      <c r="N13" s="29" t="s">
        <v>594</v>
      </c>
      <c r="O13" s="29" t="s">
        <v>1027</v>
      </c>
      <c r="P13" s="29" t="s">
        <v>1027</v>
      </c>
      <c r="Q13" s="29" t="s">
        <v>1027</v>
      </c>
    </row>
    <row r="14" spans="1:17" ht="47.25" x14ac:dyDescent="0.25">
      <c r="A14" s="29" t="s">
        <v>1029</v>
      </c>
      <c r="B14" s="22" t="s">
        <v>392</v>
      </c>
      <c r="C14" s="22" t="s">
        <v>393</v>
      </c>
      <c r="D14" s="22" t="s">
        <v>394</v>
      </c>
      <c r="E14" s="22" t="s">
        <v>446</v>
      </c>
      <c r="F14" s="22" t="s">
        <v>395</v>
      </c>
      <c r="G14" s="22" t="s">
        <v>396</v>
      </c>
      <c r="H14" s="27" t="s">
        <v>1514</v>
      </c>
      <c r="I14" s="22"/>
      <c r="J14" s="2" t="s">
        <v>597</v>
      </c>
      <c r="K14" s="2"/>
      <c r="L14" s="2"/>
      <c r="M14" s="2"/>
      <c r="N14" s="29" t="s">
        <v>594</v>
      </c>
      <c r="O14" s="29" t="s">
        <v>1027</v>
      </c>
      <c r="P14" s="29" t="s">
        <v>1027</v>
      </c>
      <c r="Q14" s="29" t="s">
        <v>1027</v>
      </c>
    </row>
    <row r="15" spans="1:17" ht="47.25" x14ac:dyDescent="0.25">
      <c r="A15" s="29" t="s">
        <v>1029</v>
      </c>
      <c r="B15" s="22" t="s">
        <v>448</v>
      </c>
      <c r="C15" s="22" t="s">
        <v>397</v>
      </c>
      <c r="D15" s="22" t="s">
        <v>394</v>
      </c>
      <c r="E15" s="22" t="s">
        <v>447</v>
      </c>
      <c r="F15" s="22" t="s">
        <v>398</v>
      </c>
      <c r="G15" s="22" t="s">
        <v>399</v>
      </c>
      <c r="H15" s="27" t="s">
        <v>313</v>
      </c>
      <c r="I15" s="22"/>
      <c r="J15" s="2" t="s">
        <v>597</v>
      </c>
      <c r="K15" s="2"/>
      <c r="L15" s="2"/>
      <c r="M15" s="2"/>
      <c r="N15" s="29" t="s">
        <v>594</v>
      </c>
      <c r="O15" s="29" t="s">
        <v>1027</v>
      </c>
      <c r="P15" s="29" t="s">
        <v>1027</v>
      </c>
      <c r="Q15" s="29" t="s">
        <v>1027</v>
      </c>
    </row>
    <row r="16" spans="1:17" ht="63" x14ac:dyDescent="0.25">
      <c r="A16" s="29" t="s">
        <v>1029</v>
      </c>
      <c r="B16" s="22" t="s">
        <v>449</v>
      </c>
      <c r="C16" s="22" t="s">
        <v>412</v>
      </c>
      <c r="D16" s="22" t="s">
        <v>19</v>
      </c>
      <c r="E16" s="22" t="s">
        <v>413</v>
      </c>
      <c r="F16" s="22" t="s">
        <v>414</v>
      </c>
      <c r="G16" s="22" t="s">
        <v>415</v>
      </c>
      <c r="H16" s="27" t="s">
        <v>749</v>
      </c>
      <c r="I16" s="22"/>
      <c r="J16" s="2" t="s">
        <v>597</v>
      </c>
      <c r="K16" s="2"/>
      <c r="L16" s="2"/>
      <c r="M16" s="2"/>
      <c r="N16" s="29" t="s">
        <v>594</v>
      </c>
      <c r="O16" s="29" t="s">
        <v>1027</v>
      </c>
      <c r="P16" s="29" t="s">
        <v>1027</v>
      </c>
      <c r="Q16" s="29" t="s">
        <v>1027</v>
      </c>
    </row>
    <row r="17" spans="1:17" ht="63" x14ac:dyDescent="0.25">
      <c r="A17" s="29" t="s">
        <v>1029</v>
      </c>
      <c r="B17" s="22" t="s">
        <v>416</v>
      </c>
      <c r="C17" s="22" t="s">
        <v>417</v>
      </c>
      <c r="D17" s="22" t="s">
        <v>19</v>
      </c>
      <c r="E17" s="22" t="s">
        <v>418</v>
      </c>
      <c r="F17" s="22" t="s">
        <v>419</v>
      </c>
      <c r="G17" s="22" t="s">
        <v>420</v>
      </c>
      <c r="H17" s="27" t="s">
        <v>749</v>
      </c>
      <c r="I17" s="22"/>
      <c r="J17" s="2" t="s">
        <v>597</v>
      </c>
      <c r="K17" s="2"/>
      <c r="L17" s="2"/>
      <c r="M17" s="2"/>
      <c r="N17" s="29" t="s">
        <v>594</v>
      </c>
      <c r="O17" s="29" t="s">
        <v>1027</v>
      </c>
      <c r="P17" s="29" t="s">
        <v>1027</v>
      </c>
      <c r="Q17" s="29" t="s">
        <v>1027</v>
      </c>
    </row>
    <row r="18" spans="1:17" ht="141.75" x14ac:dyDescent="0.25">
      <c r="A18" s="29" t="s">
        <v>1504</v>
      </c>
      <c r="B18" s="23" t="s">
        <v>453</v>
      </c>
      <c r="C18" s="23" t="s">
        <v>454</v>
      </c>
      <c r="D18" s="23" t="s">
        <v>394</v>
      </c>
      <c r="E18" s="23" t="s">
        <v>455</v>
      </c>
      <c r="F18" s="23" t="s">
        <v>456</v>
      </c>
      <c r="G18" s="23" t="s">
        <v>457</v>
      </c>
      <c r="H18" s="35" t="s">
        <v>1536</v>
      </c>
      <c r="I18" s="23"/>
      <c r="J18" s="2"/>
      <c r="K18" s="2"/>
      <c r="L18" s="2"/>
      <c r="M18" s="2" t="s">
        <v>597</v>
      </c>
      <c r="N18" s="29" t="s">
        <v>1027</v>
      </c>
      <c r="O18" s="29" t="s">
        <v>1027</v>
      </c>
      <c r="P18" s="29" t="s">
        <v>1027</v>
      </c>
      <c r="Q18" s="29" t="s">
        <v>593</v>
      </c>
    </row>
    <row r="19" spans="1:17" ht="94.5" x14ac:dyDescent="0.25">
      <c r="A19" s="29" t="s">
        <v>1029</v>
      </c>
      <c r="B19" s="26" t="s">
        <v>511</v>
      </c>
      <c r="C19" s="26" t="s">
        <v>512</v>
      </c>
      <c r="D19" s="26" t="s">
        <v>289</v>
      </c>
      <c r="E19" s="26" t="s">
        <v>513</v>
      </c>
      <c r="F19" s="26"/>
      <c r="G19" s="26"/>
      <c r="H19" s="26" t="s">
        <v>514</v>
      </c>
      <c r="I19" s="26"/>
      <c r="J19" s="2" t="s">
        <v>597</v>
      </c>
      <c r="K19" s="2"/>
      <c r="L19" s="2"/>
      <c r="M19" s="2"/>
      <c r="N19" s="29" t="s">
        <v>594</v>
      </c>
      <c r="O19" s="29" t="s">
        <v>1027</v>
      </c>
      <c r="P19" s="29" t="s">
        <v>1027</v>
      </c>
      <c r="Q19" s="29" t="s">
        <v>1027</v>
      </c>
    </row>
    <row r="20" spans="1:17" ht="78.75" x14ac:dyDescent="0.25">
      <c r="A20" s="29" t="s">
        <v>1029</v>
      </c>
      <c r="B20" s="26" t="s">
        <v>516</v>
      </c>
      <c r="C20" s="26" t="s">
        <v>517</v>
      </c>
      <c r="D20" s="26" t="s">
        <v>518</v>
      </c>
      <c r="E20" s="25" t="s">
        <v>515</v>
      </c>
      <c r="F20" s="25" t="s">
        <v>519</v>
      </c>
      <c r="G20" s="26" t="s">
        <v>520</v>
      </c>
      <c r="H20" s="26" t="s">
        <v>521</v>
      </c>
      <c r="I20" s="26"/>
      <c r="J20" s="2" t="s">
        <v>597</v>
      </c>
      <c r="K20" s="2"/>
      <c r="L20" s="2"/>
      <c r="M20" s="2"/>
      <c r="N20" s="29" t="s">
        <v>594</v>
      </c>
      <c r="O20" s="29" t="s">
        <v>1027</v>
      </c>
      <c r="P20" s="29" t="s">
        <v>1027</v>
      </c>
      <c r="Q20" s="29" t="s">
        <v>1027</v>
      </c>
    </row>
    <row r="21" spans="1:17" ht="94.5" x14ac:dyDescent="0.25">
      <c r="A21" s="29" t="s">
        <v>1503</v>
      </c>
      <c r="B21" s="26" t="s">
        <v>1537</v>
      </c>
      <c r="C21" s="26" t="s">
        <v>533</v>
      </c>
      <c r="D21" s="26" t="s">
        <v>394</v>
      </c>
      <c r="E21" s="25" t="s">
        <v>534</v>
      </c>
      <c r="F21" s="25" t="s">
        <v>535</v>
      </c>
      <c r="G21" s="26" t="s">
        <v>536</v>
      </c>
      <c r="H21" s="26" t="s">
        <v>1538</v>
      </c>
      <c r="I21" s="26"/>
      <c r="J21" s="2"/>
      <c r="K21" s="2" t="s">
        <v>597</v>
      </c>
      <c r="L21" s="2"/>
      <c r="M21" s="2"/>
      <c r="N21" s="29" t="s">
        <v>1027</v>
      </c>
      <c r="O21" s="29" t="s">
        <v>1028</v>
      </c>
      <c r="P21" s="29" t="s">
        <v>1027</v>
      </c>
      <c r="Q21" s="29" t="s">
        <v>1027</v>
      </c>
    </row>
    <row r="22" spans="1:17" ht="141.75" x14ac:dyDescent="0.25">
      <c r="A22" s="29" t="s">
        <v>1508</v>
      </c>
      <c r="B22" s="26" t="s">
        <v>542</v>
      </c>
      <c r="C22" s="26" t="s">
        <v>1539</v>
      </c>
      <c r="D22" s="26" t="s">
        <v>19</v>
      </c>
      <c r="E22" s="25" t="s">
        <v>543</v>
      </c>
      <c r="F22" s="26"/>
      <c r="G22" s="26" t="s">
        <v>544</v>
      </c>
      <c r="H22" s="26" t="s">
        <v>1540</v>
      </c>
      <c r="I22" s="26" t="s">
        <v>1050</v>
      </c>
      <c r="J22" s="2" t="s">
        <v>597</v>
      </c>
      <c r="K22" s="2" t="s">
        <v>597</v>
      </c>
      <c r="L22" s="2"/>
      <c r="M22" s="2"/>
      <c r="N22" s="29" t="s">
        <v>594</v>
      </c>
      <c r="O22" s="29" t="s">
        <v>1028</v>
      </c>
      <c r="P22" s="29" t="s">
        <v>1027</v>
      </c>
      <c r="Q22" s="29" t="s">
        <v>1027</v>
      </c>
    </row>
    <row r="23" spans="1:17" ht="47.25" x14ac:dyDescent="0.25">
      <c r="A23" s="29" t="s">
        <v>1029</v>
      </c>
      <c r="B23" s="2" t="s">
        <v>545</v>
      </c>
      <c r="C23" s="2" t="s">
        <v>1541</v>
      </c>
      <c r="D23" s="2" t="s">
        <v>1532</v>
      </c>
      <c r="E23" s="116" t="s">
        <v>546</v>
      </c>
      <c r="F23" s="2"/>
      <c r="G23" s="2" t="s">
        <v>547</v>
      </c>
      <c r="H23" s="2" t="s">
        <v>1533</v>
      </c>
      <c r="I23" s="2" t="s">
        <v>1512</v>
      </c>
      <c r="J23" s="2" t="s">
        <v>597</v>
      </c>
      <c r="K23" s="2"/>
      <c r="L23" s="2"/>
      <c r="M23" s="2"/>
      <c r="N23" s="29" t="s">
        <v>594</v>
      </c>
      <c r="O23" s="29" t="s">
        <v>1027</v>
      </c>
      <c r="P23" s="29" t="s">
        <v>1027</v>
      </c>
      <c r="Q23" s="29" t="s">
        <v>1027</v>
      </c>
    </row>
    <row r="24" spans="1:17" ht="110.25" x14ac:dyDescent="0.25">
      <c r="A24" s="29" t="s">
        <v>1064</v>
      </c>
      <c r="B24" s="51" t="s">
        <v>834</v>
      </c>
      <c r="C24" s="64" t="s">
        <v>836</v>
      </c>
      <c r="D24" s="64" t="s">
        <v>835</v>
      </c>
      <c r="E24" s="64" t="s">
        <v>839</v>
      </c>
      <c r="F24" s="64" t="s">
        <v>837</v>
      </c>
      <c r="G24" s="64" t="s">
        <v>838</v>
      </c>
      <c r="H24" s="29" t="s">
        <v>841</v>
      </c>
      <c r="I24" s="64" t="s">
        <v>840</v>
      </c>
      <c r="J24" s="29" t="s">
        <v>597</v>
      </c>
      <c r="K24" s="29" t="s">
        <v>597</v>
      </c>
      <c r="L24" s="29" t="s">
        <v>597</v>
      </c>
      <c r="M24" s="63"/>
      <c r="N24" s="29" t="s">
        <v>594</v>
      </c>
      <c r="O24" s="29" t="s">
        <v>1028</v>
      </c>
      <c r="P24" s="29" t="s">
        <v>1062</v>
      </c>
      <c r="Q24" s="29" t="s">
        <v>1027</v>
      </c>
    </row>
    <row r="25" spans="1:17" ht="141.75" x14ac:dyDescent="0.25">
      <c r="A25" s="29" t="s">
        <v>1029</v>
      </c>
      <c r="B25" s="13" t="s">
        <v>670</v>
      </c>
      <c r="C25" s="57" t="s">
        <v>671</v>
      </c>
      <c r="D25" s="57" t="s">
        <v>672</v>
      </c>
      <c r="E25" s="87" t="s">
        <v>753</v>
      </c>
      <c r="F25" s="4" t="s">
        <v>674</v>
      </c>
      <c r="G25" t="s">
        <v>673</v>
      </c>
      <c r="H25" s="2" t="s">
        <v>1531</v>
      </c>
      <c r="J25" s="2" t="s">
        <v>597</v>
      </c>
      <c r="K25" s="2"/>
      <c r="L25" s="2"/>
      <c r="M25" s="2"/>
      <c r="N25" s="29" t="s">
        <v>594</v>
      </c>
      <c r="O25" s="29" t="s">
        <v>1027</v>
      </c>
      <c r="P25" s="29" t="s">
        <v>1027</v>
      </c>
      <c r="Q25" s="29" t="s">
        <v>1027</v>
      </c>
    </row>
    <row r="26" spans="1:17" ht="31.5" x14ac:dyDescent="0.25">
      <c r="A26" s="29" t="s">
        <v>1042</v>
      </c>
      <c r="B26" t="s">
        <v>691</v>
      </c>
      <c r="C26" t="s">
        <v>692</v>
      </c>
      <c r="D26" t="s">
        <v>693</v>
      </c>
      <c r="E26" s="4" t="s">
        <v>934</v>
      </c>
      <c r="F26" t="s">
        <v>606</v>
      </c>
      <c r="G26" t="s">
        <v>694</v>
      </c>
      <c r="H26" t="s">
        <v>667</v>
      </c>
      <c r="N26" s="29" t="s">
        <v>1027</v>
      </c>
      <c r="O26" s="29" t="s">
        <v>1027</v>
      </c>
      <c r="P26" s="29" t="s">
        <v>1027</v>
      </c>
      <c r="Q26" s="29" t="s">
        <v>1027</v>
      </c>
    </row>
    <row r="27" spans="1:17" ht="173.25" x14ac:dyDescent="0.25">
      <c r="A27" s="29" t="s">
        <v>1064</v>
      </c>
      <c r="B27" s="79" t="s">
        <v>1511</v>
      </c>
      <c r="C27" s="79" t="s">
        <v>803</v>
      </c>
      <c r="D27" s="79" t="s">
        <v>804</v>
      </c>
      <c r="E27" s="25" t="s">
        <v>805</v>
      </c>
      <c r="F27" s="64" t="s">
        <v>1530</v>
      </c>
      <c r="G27" s="63" t="s">
        <v>1510</v>
      </c>
      <c r="H27" s="2" t="s">
        <v>632</v>
      </c>
      <c r="I27" s="2" t="s">
        <v>1072</v>
      </c>
      <c r="J27" s="26" t="s">
        <v>597</v>
      </c>
      <c r="K27" s="26" t="s">
        <v>597</v>
      </c>
      <c r="L27" s="26" t="s">
        <v>597</v>
      </c>
      <c r="N27" s="29" t="s">
        <v>594</v>
      </c>
      <c r="O27" s="29" t="s">
        <v>1028</v>
      </c>
      <c r="P27" s="29" t="s">
        <v>1062</v>
      </c>
      <c r="Q27" s="29" t="s">
        <v>1027</v>
      </c>
    </row>
    <row r="28" spans="1:17" x14ac:dyDescent="0.25">
      <c r="A28" s="29" t="s">
        <v>1030</v>
      </c>
      <c r="N28" s="29" t="s">
        <v>1027</v>
      </c>
      <c r="O28" s="29" t="s">
        <v>1027</v>
      </c>
      <c r="P28" s="29" t="s">
        <v>1027</v>
      </c>
      <c r="Q28" s="29" t="s">
        <v>1027</v>
      </c>
    </row>
    <row r="29" spans="1:17" x14ac:dyDescent="0.25">
      <c r="A29" s="29" t="s">
        <v>1030</v>
      </c>
      <c r="N29" s="29" t="s">
        <v>1027</v>
      </c>
      <c r="O29" s="29" t="s">
        <v>1027</v>
      </c>
      <c r="P29" s="29" t="s">
        <v>1027</v>
      </c>
      <c r="Q29" s="29" t="s">
        <v>1027</v>
      </c>
    </row>
  </sheetData>
  <autoFilter ref="A1:I1"/>
  <phoneticPr fontId="9" type="noConversion"/>
  <hyperlinks>
    <hyperlink ref="E2" r:id="rId1"/>
    <hyperlink ref="F2" r:id="rId2"/>
    <hyperlink ref="E3" r:id="rId3"/>
    <hyperlink ref="F3" r:id="rId4"/>
    <hyperlink ref="E4" r:id="rId5"/>
    <hyperlink ref="F4" r:id="rId6"/>
    <hyperlink ref="E5" r:id="rId7"/>
    <hyperlink ref="F5" r:id="rId8"/>
    <hyperlink ref="E6" r:id="rId9"/>
    <hyperlink ref="F6" r:id="rId10"/>
    <hyperlink ref="E7" r:id="rId11"/>
    <hyperlink ref="F7" r:id="rId12"/>
    <hyperlink ref="E8" r:id="rId13"/>
    <hyperlink ref="F8" r:id="rId14"/>
    <hyperlink ref="E9" r:id="rId15"/>
    <hyperlink ref="F9" r:id="rId16"/>
    <hyperlink ref="E10" r:id="rId17"/>
    <hyperlink ref="F10" r:id="rId18"/>
    <hyperlink ref="E11" r:id="rId19"/>
    <hyperlink ref="F13" r:id="rId20"/>
    <hyperlink ref="F14" r:id="rId21"/>
    <hyperlink ref="F15" r:id="rId22"/>
    <hyperlink ref="E16" r:id="rId23"/>
    <hyperlink ref="F16" r:id="rId24"/>
    <hyperlink ref="E17" r:id="rId25"/>
    <hyperlink ref="F17" r:id="rId26"/>
    <hyperlink ref="E14" r:id="rId27"/>
    <hyperlink ref="E15" r:id="rId28"/>
    <hyperlink ref="E18" r:id="rId29"/>
    <hyperlink ref="F18" r:id="rId30"/>
    <hyperlink ref="E20" r:id="rId31"/>
    <hyperlink ref="F20" r:id="rId32"/>
    <hyperlink ref="E21" r:id="rId33"/>
    <hyperlink ref="F21" r:id="rId34"/>
    <hyperlink ref="E22" r:id="rId35"/>
    <hyperlink ref="E23" r:id="rId36"/>
    <hyperlink ref="E27" r:id="rId37"/>
    <hyperlink ref="E26" r:id="rId38"/>
    <hyperlink ref="F25" r:id="rId39" display="mailto:%20browardPB@sunrisgroup.org"/>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E4" workbookViewId="0">
      <selection activeCell="E1" sqref="E1:G1"/>
    </sheetView>
  </sheetViews>
  <sheetFormatPr defaultColWidth="11" defaultRowHeight="15.75" x14ac:dyDescent="0.25"/>
  <cols>
    <col min="1" max="1" width="32.875" style="131" customWidth="1"/>
    <col min="2" max="2" width="31.125" customWidth="1"/>
    <col min="3" max="3" width="23.375" customWidth="1"/>
    <col min="4" max="4" width="14.5" customWidth="1"/>
    <col min="5" max="5" width="35.125" customWidth="1"/>
    <col min="6" max="6" width="26.625" customWidth="1"/>
    <col min="7" max="7" width="14.125" customWidth="1"/>
    <col min="8" max="8" width="26.5" customWidth="1"/>
  </cols>
  <sheetData>
    <row r="1" spans="1:18"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c r="O1" s="142"/>
      <c r="P1" s="142"/>
      <c r="Q1" s="142"/>
    </row>
    <row r="2" spans="1:18" ht="189" x14ac:dyDescent="0.25">
      <c r="A2" s="29" t="s">
        <v>1504</v>
      </c>
      <c r="B2" s="17" t="s">
        <v>40</v>
      </c>
      <c r="C2" s="17" t="s">
        <v>41</v>
      </c>
      <c r="D2" s="17" t="s">
        <v>42</v>
      </c>
      <c r="E2" s="17" t="s">
        <v>43</v>
      </c>
      <c r="F2" s="17"/>
      <c r="G2" s="17" t="s">
        <v>44</v>
      </c>
      <c r="H2" s="47" t="s">
        <v>642</v>
      </c>
      <c r="I2" s="17"/>
      <c r="J2" s="1"/>
      <c r="M2" t="s">
        <v>597</v>
      </c>
      <c r="N2" s="29" t="s">
        <v>1027</v>
      </c>
      <c r="O2" s="29" t="s">
        <v>1027</v>
      </c>
      <c r="P2" s="29" t="s">
        <v>1027</v>
      </c>
      <c r="Q2" s="29" t="s">
        <v>593</v>
      </c>
    </row>
    <row r="3" spans="1:18" ht="78.75" x14ac:dyDescent="0.25">
      <c r="A3" s="29" t="s">
        <v>1506</v>
      </c>
      <c r="B3" s="18" t="s">
        <v>76</v>
      </c>
      <c r="C3" s="18" t="s">
        <v>77</v>
      </c>
      <c r="D3" s="18" t="s">
        <v>78</v>
      </c>
      <c r="E3" s="18" t="s">
        <v>79</v>
      </c>
      <c r="F3" s="18" t="s">
        <v>80</v>
      </c>
      <c r="G3" s="18" t="s">
        <v>81</v>
      </c>
      <c r="H3" s="18" t="s">
        <v>53</v>
      </c>
      <c r="I3" s="18"/>
      <c r="J3" s="1"/>
      <c r="K3" s="154" t="s">
        <v>597</v>
      </c>
      <c r="L3" s="154" t="s">
        <v>597</v>
      </c>
      <c r="N3" s="29" t="s">
        <v>1027</v>
      </c>
      <c r="O3" s="29" t="s">
        <v>1028</v>
      </c>
      <c r="P3" s="29" t="s">
        <v>1062</v>
      </c>
      <c r="Q3" s="29" t="s">
        <v>1027</v>
      </c>
    </row>
    <row r="4" spans="1:18" ht="78.75" x14ac:dyDescent="0.25">
      <c r="A4" s="29" t="s">
        <v>1503</v>
      </c>
      <c r="B4" s="21" t="s">
        <v>187</v>
      </c>
      <c r="C4" s="21" t="s">
        <v>188</v>
      </c>
      <c r="D4" s="21" t="s">
        <v>189</v>
      </c>
      <c r="E4" s="21" t="s">
        <v>190</v>
      </c>
      <c r="F4" s="21" t="s">
        <v>191</v>
      </c>
      <c r="G4" s="21" t="s">
        <v>192</v>
      </c>
      <c r="H4" s="21" t="s">
        <v>175</v>
      </c>
      <c r="I4" s="21"/>
      <c r="J4" s="1"/>
      <c r="K4" s="155" t="s">
        <v>597</v>
      </c>
      <c r="N4" s="29" t="s">
        <v>1027</v>
      </c>
      <c r="O4" s="29" t="s">
        <v>1028</v>
      </c>
      <c r="P4" s="29" t="s">
        <v>1027</v>
      </c>
      <c r="Q4" s="29" t="s">
        <v>1027</v>
      </c>
    </row>
    <row r="5" spans="1:18" ht="78.75" x14ac:dyDescent="0.25">
      <c r="A5" s="29" t="s">
        <v>1503</v>
      </c>
      <c r="B5" s="150" t="s">
        <v>223</v>
      </c>
      <c r="C5" s="150" t="s">
        <v>224</v>
      </c>
      <c r="D5" s="150" t="s">
        <v>78</v>
      </c>
      <c r="E5" s="150" t="s">
        <v>225</v>
      </c>
      <c r="F5" s="150" t="s">
        <v>226</v>
      </c>
      <c r="G5" s="150" t="s">
        <v>227</v>
      </c>
      <c r="H5" s="150" t="s">
        <v>175</v>
      </c>
      <c r="I5" s="150"/>
      <c r="K5" s="156" t="s">
        <v>597</v>
      </c>
      <c r="N5" s="29" t="s">
        <v>1027</v>
      </c>
      <c r="O5" s="29" t="s">
        <v>1028</v>
      </c>
      <c r="P5" s="29" t="s">
        <v>1027</v>
      </c>
      <c r="Q5" s="29" t="s">
        <v>1027</v>
      </c>
    </row>
    <row r="6" spans="1:18" s="7" customFormat="1" ht="47.25" x14ac:dyDescent="0.25">
      <c r="A6" s="29" t="s">
        <v>1504</v>
      </c>
      <c r="B6" s="148" t="s">
        <v>274</v>
      </c>
      <c r="C6" s="148" t="s">
        <v>275</v>
      </c>
      <c r="D6" s="148" t="s">
        <v>84</v>
      </c>
      <c r="E6" s="19" t="s">
        <v>277</v>
      </c>
      <c r="F6" s="148"/>
      <c r="G6" s="148" t="s">
        <v>276</v>
      </c>
      <c r="H6" s="148" t="s">
        <v>1547</v>
      </c>
      <c r="I6" s="148"/>
      <c r="M6" s="152" t="s">
        <v>597</v>
      </c>
      <c r="N6" s="29" t="s">
        <v>1027</v>
      </c>
      <c r="O6" s="29" t="s">
        <v>1027</v>
      </c>
      <c r="P6" s="29" t="s">
        <v>1027</v>
      </c>
      <c r="Q6" s="29" t="s">
        <v>593</v>
      </c>
      <c r="R6" s="153"/>
    </row>
    <row r="7" spans="1:18" ht="63" x14ac:dyDescent="0.25">
      <c r="A7" s="29" t="s">
        <v>1030</v>
      </c>
      <c r="B7" s="27" t="s">
        <v>896</v>
      </c>
      <c r="C7" s="22" t="s">
        <v>322</v>
      </c>
      <c r="D7" s="22" t="s">
        <v>189</v>
      </c>
      <c r="E7" s="22" t="s">
        <v>428</v>
      </c>
      <c r="F7" s="22" t="s">
        <v>323</v>
      </c>
      <c r="G7" s="22" t="s">
        <v>324</v>
      </c>
      <c r="H7" s="27" t="s">
        <v>749</v>
      </c>
      <c r="I7" s="27" t="s">
        <v>597</v>
      </c>
      <c r="J7" s="157" t="s">
        <v>11</v>
      </c>
      <c r="N7" s="29" t="s">
        <v>1027</v>
      </c>
      <c r="O7" s="29" t="s">
        <v>1027</v>
      </c>
      <c r="P7" s="29" t="s">
        <v>1027</v>
      </c>
      <c r="Q7" s="29" t="s">
        <v>1027</v>
      </c>
    </row>
    <row r="8" spans="1:18" ht="94.5" x14ac:dyDescent="0.25">
      <c r="A8" s="29" t="s">
        <v>1504</v>
      </c>
      <c r="B8" s="35" t="s">
        <v>982</v>
      </c>
      <c r="C8" s="35" t="s">
        <v>981</v>
      </c>
      <c r="D8" s="35" t="s">
        <v>980</v>
      </c>
      <c r="E8" s="23" t="s">
        <v>471</v>
      </c>
      <c r="F8" s="23" t="s">
        <v>472</v>
      </c>
      <c r="G8" s="23" t="s">
        <v>473</v>
      </c>
      <c r="H8" s="151" t="s">
        <v>983</v>
      </c>
      <c r="I8" s="35" t="s">
        <v>597</v>
      </c>
      <c r="J8" s="267" t="s">
        <v>11</v>
      </c>
      <c r="K8" s="267"/>
      <c r="L8" s="267"/>
      <c r="M8" s="267" t="s">
        <v>597</v>
      </c>
      <c r="N8" s="29" t="s">
        <v>1027</v>
      </c>
      <c r="O8" s="29" t="s">
        <v>1027</v>
      </c>
      <c r="P8" s="29" t="s">
        <v>1027</v>
      </c>
      <c r="Q8" s="29" t="s">
        <v>593</v>
      </c>
    </row>
    <row r="9" spans="1:18" ht="78.75" x14ac:dyDescent="0.25">
      <c r="A9" s="29" t="s">
        <v>1517</v>
      </c>
      <c r="B9" s="9" t="s">
        <v>525</v>
      </c>
      <c r="C9" s="9" t="s">
        <v>522</v>
      </c>
      <c r="D9" s="9" t="s">
        <v>84</v>
      </c>
      <c r="E9" s="9" t="s">
        <v>523</v>
      </c>
      <c r="F9" s="9"/>
      <c r="G9" s="9" t="s">
        <v>524</v>
      </c>
      <c r="H9" s="9" t="s">
        <v>1546</v>
      </c>
      <c r="I9" s="9"/>
      <c r="J9" s="8"/>
      <c r="K9" s="8" t="s">
        <v>597</v>
      </c>
      <c r="L9" s="8" t="s">
        <v>597</v>
      </c>
      <c r="M9" s="8" t="s">
        <v>597</v>
      </c>
      <c r="N9" s="29" t="s">
        <v>1027</v>
      </c>
      <c r="O9" s="29" t="s">
        <v>1028</v>
      </c>
      <c r="P9" s="29" t="s">
        <v>1062</v>
      </c>
      <c r="Q9" s="29" t="s">
        <v>593</v>
      </c>
    </row>
    <row r="10" spans="1:18" ht="78.75" x14ac:dyDescent="0.25">
      <c r="A10" s="29" t="s">
        <v>1029</v>
      </c>
      <c r="B10" s="2" t="s">
        <v>526</v>
      </c>
      <c r="C10" s="2" t="s">
        <v>527</v>
      </c>
      <c r="D10" s="2" t="s">
        <v>46</v>
      </c>
      <c r="E10" s="4" t="s">
        <v>528</v>
      </c>
      <c r="F10" s="4" t="s">
        <v>529</v>
      </c>
      <c r="G10" s="2" t="s">
        <v>530</v>
      </c>
      <c r="H10" s="2" t="s">
        <v>1545</v>
      </c>
      <c r="J10" t="s">
        <v>597</v>
      </c>
      <c r="K10" t="s">
        <v>11</v>
      </c>
      <c r="N10" s="29" t="s">
        <v>594</v>
      </c>
      <c r="O10" s="29" t="s">
        <v>1027</v>
      </c>
      <c r="P10" s="29" t="s">
        <v>1027</v>
      </c>
      <c r="Q10" s="29" t="s">
        <v>1027</v>
      </c>
    </row>
    <row r="11" spans="1:18" ht="79.5" thickBot="1" x14ac:dyDescent="0.3">
      <c r="A11" s="29" t="s">
        <v>1513</v>
      </c>
      <c r="B11" t="s">
        <v>809</v>
      </c>
      <c r="C11" s="63" t="s">
        <v>806</v>
      </c>
      <c r="D11" s="63" t="s">
        <v>807</v>
      </c>
      <c r="E11" s="63" t="s">
        <v>755</v>
      </c>
      <c r="F11" s="63" t="s">
        <v>810</v>
      </c>
      <c r="G11" s="63" t="s">
        <v>808</v>
      </c>
      <c r="H11" s="15" t="s">
        <v>811</v>
      </c>
      <c r="I11" s="15" t="s">
        <v>1032</v>
      </c>
      <c r="L11" t="s">
        <v>597</v>
      </c>
      <c r="N11" s="29" t="s">
        <v>1027</v>
      </c>
      <c r="O11" s="29" t="s">
        <v>1027</v>
      </c>
      <c r="P11" s="29" t="s">
        <v>1062</v>
      </c>
      <c r="Q11" s="29" t="s">
        <v>1027</v>
      </c>
    </row>
    <row r="12" spans="1:18" ht="174" thickBot="1" x14ac:dyDescent="0.3">
      <c r="A12" s="29" t="s">
        <v>1064</v>
      </c>
      <c r="B12" s="291" t="s">
        <v>1544</v>
      </c>
      <c r="C12" s="291" t="s">
        <v>607</v>
      </c>
      <c r="D12" s="291" t="s">
        <v>608</v>
      </c>
      <c r="E12" s="4" t="s">
        <v>611</v>
      </c>
      <c r="F12" s="53"/>
      <c r="G12" s="52"/>
      <c r="H12" s="2" t="s">
        <v>632</v>
      </c>
      <c r="I12" s="2" t="s">
        <v>1072</v>
      </c>
      <c r="J12" s="63" t="s">
        <v>597</v>
      </c>
      <c r="K12" s="63" t="s">
        <v>597</v>
      </c>
      <c r="L12" s="63" t="s">
        <v>597</v>
      </c>
      <c r="N12" s="29" t="s">
        <v>594</v>
      </c>
      <c r="O12" s="29" t="s">
        <v>1028</v>
      </c>
      <c r="P12" s="29" t="s">
        <v>1062</v>
      </c>
      <c r="Q12" s="29" t="s">
        <v>1027</v>
      </c>
    </row>
    <row r="13" spans="1:18" x14ac:dyDescent="0.25">
      <c r="A13" s="29" t="s">
        <v>1030</v>
      </c>
      <c r="N13" s="29" t="s">
        <v>1027</v>
      </c>
      <c r="O13" s="29" t="s">
        <v>1027</v>
      </c>
      <c r="P13" s="29" t="s">
        <v>1027</v>
      </c>
      <c r="Q13" s="29" t="s">
        <v>1027</v>
      </c>
    </row>
    <row r="14" spans="1:18" x14ac:dyDescent="0.25">
      <c r="A14" s="29" t="s">
        <v>1030</v>
      </c>
      <c r="N14" s="29" t="s">
        <v>1027</v>
      </c>
      <c r="O14" s="29" t="s">
        <v>1027</v>
      </c>
      <c r="P14" s="29" t="s">
        <v>1027</v>
      </c>
      <c r="Q14" s="29" t="s">
        <v>1027</v>
      </c>
    </row>
  </sheetData>
  <autoFilter ref="A1:I1"/>
  <phoneticPr fontId="9" type="noConversion"/>
  <hyperlinks>
    <hyperlink ref="E2" r:id="rId1"/>
    <hyperlink ref="E3" r:id="rId2"/>
    <hyperlink ref="F3" r:id="rId3"/>
    <hyperlink ref="E4" r:id="rId4"/>
    <hyperlink ref="F4" r:id="rId5"/>
    <hyperlink ref="E5" r:id="rId6"/>
    <hyperlink ref="F5" r:id="rId7"/>
    <hyperlink ref="E6" r:id="rId8"/>
    <hyperlink ref="F7" r:id="rId9"/>
    <hyperlink ref="E7" r:id="rId10"/>
    <hyperlink ref="E8" r:id="rId11"/>
    <hyperlink ref="F8" r:id="rId12"/>
    <hyperlink ref="E9" r:id="rId13"/>
    <hyperlink ref="E10" r:id="rId14"/>
    <hyperlink ref="F10" r:id="rId15"/>
    <hyperlink ref="E12" r:id="rId16"/>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opLeftCell="B15" workbookViewId="0">
      <selection activeCell="E1" sqref="E1:G1"/>
    </sheetView>
  </sheetViews>
  <sheetFormatPr defaultColWidth="11" defaultRowHeight="15.75" x14ac:dyDescent="0.25"/>
  <cols>
    <col min="1" max="1" width="43" style="131" customWidth="1"/>
    <col min="2" max="2" width="47" customWidth="1"/>
    <col min="3" max="3" width="29.375" customWidth="1"/>
    <col min="4" max="4" width="13.5" customWidth="1"/>
    <col min="5" max="5" width="32.875" customWidth="1"/>
    <col min="6" max="6" width="34.5" customWidth="1"/>
    <col min="7" max="7" width="13.875" customWidth="1"/>
    <col min="8" max="8" width="26.625" customWidth="1"/>
  </cols>
  <sheetData>
    <row r="1" spans="1:20" ht="63" x14ac:dyDescent="0.25">
      <c r="A1" s="114" t="s">
        <v>956</v>
      </c>
      <c r="B1" s="119" t="s">
        <v>0</v>
      </c>
      <c r="C1" s="119" t="s">
        <v>1</v>
      </c>
      <c r="D1" s="119" t="s">
        <v>599</v>
      </c>
      <c r="E1" s="119" t="s">
        <v>2</v>
      </c>
      <c r="F1" s="119" t="s">
        <v>3</v>
      </c>
      <c r="G1" s="119" t="s">
        <v>4</v>
      </c>
      <c r="H1" s="119" t="s">
        <v>596</v>
      </c>
      <c r="I1" s="119" t="s">
        <v>613</v>
      </c>
      <c r="J1" s="39" t="s">
        <v>594</v>
      </c>
      <c r="K1" s="40" t="s">
        <v>592</v>
      </c>
      <c r="L1" s="40" t="s">
        <v>1061</v>
      </c>
      <c r="M1" s="40" t="s">
        <v>593</v>
      </c>
      <c r="N1" s="141"/>
      <c r="O1" s="142"/>
      <c r="P1" s="142"/>
      <c r="Q1" s="142"/>
    </row>
    <row r="2" spans="1:20" ht="63" x14ac:dyDescent="0.25">
      <c r="A2" s="29" t="s">
        <v>1509</v>
      </c>
      <c r="B2" t="s">
        <v>40</v>
      </c>
      <c r="C2" t="s">
        <v>898</v>
      </c>
      <c r="D2" t="s">
        <v>897</v>
      </c>
      <c r="E2" s="4" t="s">
        <v>900</v>
      </c>
      <c r="F2" t="s">
        <v>606</v>
      </c>
      <c r="G2" t="s">
        <v>899</v>
      </c>
      <c r="H2" t="s">
        <v>1548</v>
      </c>
      <c r="L2" t="s">
        <v>597</v>
      </c>
      <c r="M2" t="s">
        <v>597</v>
      </c>
      <c r="N2" s="29" t="s">
        <v>1027</v>
      </c>
      <c r="O2" s="29" t="s">
        <v>1027</v>
      </c>
      <c r="P2" s="29" t="s">
        <v>1062</v>
      </c>
      <c r="Q2" s="29" t="s">
        <v>593</v>
      </c>
    </row>
    <row r="3" spans="1:20" ht="78.75" x14ac:dyDescent="0.25">
      <c r="A3" s="29" t="s">
        <v>1503</v>
      </c>
      <c r="B3" s="18" t="s">
        <v>82</v>
      </c>
      <c r="C3" s="18" t="s">
        <v>83</v>
      </c>
      <c r="D3" s="18" t="s">
        <v>84</v>
      </c>
      <c r="E3" s="18" t="s">
        <v>85</v>
      </c>
      <c r="F3" s="18" t="s">
        <v>86</v>
      </c>
      <c r="G3" s="18" t="s">
        <v>87</v>
      </c>
      <c r="H3" s="18" t="s">
        <v>53</v>
      </c>
      <c r="I3" s="43" t="s">
        <v>724</v>
      </c>
      <c r="J3" s="2"/>
      <c r="K3" s="2" t="s">
        <v>597</v>
      </c>
      <c r="L3" s="2"/>
      <c r="N3" s="29" t="s">
        <v>1027</v>
      </c>
      <c r="O3" s="29" t="s">
        <v>1028</v>
      </c>
      <c r="P3" s="29" t="s">
        <v>1027</v>
      </c>
      <c r="Q3" s="29" t="s">
        <v>1027</v>
      </c>
    </row>
    <row r="4" spans="1:20" ht="94.5" x14ac:dyDescent="0.25">
      <c r="A4" s="29" t="s">
        <v>1503</v>
      </c>
      <c r="B4" s="18" t="s">
        <v>128</v>
      </c>
      <c r="C4" s="18" t="s">
        <v>129</v>
      </c>
      <c r="D4" s="18" t="s">
        <v>84</v>
      </c>
      <c r="E4" s="18" t="s">
        <v>130</v>
      </c>
      <c r="F4" s="18" t="s">
        <v>131</v>
      </c>
      <c r="G4" s="18" t="s">
        <v>132</v>
      </c>
      <c r="H4" s="43" t="s">
        <v>1549</v>
      </c>
      <c r="I4" s="43" t="s">
        <v>724</v>
      </c>
      <c r="J4" s="2"/>
      <c r="K4" s="2" t="s">
        <v>597</v>
      </c>
      <c r="L4" s="2"/>
      <c r="N4" s="29" t="s">
        <v>1027</v>
      </c>
      <c r="O4" s="29" t="s">
        <v>1028</v>
      </c>
      <c r="P4" s="29" t="s">
        <v>1027</v>
      </c>
      <c r="Q4" s="29" t="s">
        <v>1027</v>
      </c>
    </row>
    <row r="5" spans="1:20" ht="78.75" x14ac:dyDescent="0.25">
      <c r="A5" s="29" t="s">
        <v>1503</v>
      </c>
      <c r="B5" s="18" t="s">
        <v>151</v>
      </c>
      <c r="C5" s="18" t="s">
        <v>152</v>
      </c>
      <c r="D5" s="18" t="s">
        <v>42</v>
      </c>
      <c r="E5" s="18" t="s">
        <v>153</v>
      </c>
      <c r="F5" s="18" t="s">
        <v>154</v>
      </c>
      <c r="G5" s="18" t="s">
        <v>155</v>
      </c>
      <c r="H5" s="18" t="s">
        <v>53</v>
      </c>
      <c r="I5" s="43" t="s">
        <v>724</v>
      </c>
      <c r="J5" s="2"/>
      <c r="K5" s="2" t="s">
        <v>597</v>
      </c>
      <c r="L5" s="2"/>
      <c r="N5" s="29" t="s">
        <v>1027</v>
      </c>
      <c r="O5" s="29" t="s">
        <v>1028</v>
      </c>
      <c r="P5" s="29" t="s">
        <v>1027</v>
      </c>
      <c r="Q5" s="29" t="s">
        <v>1027</v>
      </c>
    </row>
    <row r="6" spans="1:20" ht="110.25" x14ac:dyDescent="0.25">
      <c r="A6" s="29" t="s">
        <v>1506</v>
      </c>
      <c r="B6" s="18" t="s">
        <v>160</v>
      </c>
      <c r="C6" s="18" t="s">
        <v>158</v>
      </c>
      <c r="D6" s="18" t="s">
        <v>159</v>
      </c>
      <c r="E6" s="18" t="s">
        <v>161</v>
      </c>
      <c r="F6" s="18" t="s">
        <v>162</v>
      </c>
      <c r="G6" s="18" t="s">
        <v>163</v>
      </c>
      <c r="H6" s="43" t="s">
        <v>1553</v>
      </c>
      <c r="I6" s="43" t="s">
        <v>724</v>
      </c>
      <c r="J6" s="2"/>
      <c r="K6" s="54" t="s">
        <v>597</v>
      </c>
      <c r="L6" s="54" t="s">
        <v>597</v>
      </c>
      <c r="N6" s="29" t="s">
        <v>1027</v>
      </c>
      <c r="O6" s="29" t="s">
        <v>1028</v>
      </c>
      <c r="P6" s="29" t="s">
        <v>1062</v>
      </c>
      <c r="Q6" s="29" t="s">
        <v>1027</v>
      </c>
    </row>
    <row r="7" spans="1:20" ht="78.75" x14ac:dyDescent="0.25">
      <c r="A7" s="29" t="s">
        <v>1503</v>
      </c>
      <c r="B7" s="21" t="s">
        <v>179</v>
      </c>
      <c r="C7" s="21" t="s">
        <v>180</v>
      </c>
      <c r="D7" s="21" t="s">
        <v>84</v>
      </c>
      <c r="E7" s="21" t="s">
        <v>181</v>
      </c>
      <c r="F7" s="21" t="s">
        <v>182</v>
      </c>
      <c r="G7" s="21" t="s">
        <v>183</v>
      </c>
      <c r="H7" s="21" t="s">
        <v>175</v>
      </c>
      <c r="I7" s="21"/>
      <c r="J7" s="2"/>
      <c r="K7" s="54" t="s">
        <v>597</v>
      </c>
      <c r="N7" s="29" t="s">
        <v>1027</v>
      </c>
      <c r="O7" s="29" t="s">
        <v>1028</v>
      </c>
      <c r="P7" s="29" t="s">
        <v>1027</v>
      </c>
      <c r="Q7" s="29" t="s">
        <v>1027</v>
      </c>
    </row>
    <row r="8" spans="1:20" ht="47.25" x14ac:dyDescent="0.25">
      <c r="A8" s="29" t="s">
        <v>1504</v>
      </c>
      <c r="B8" s="148" t="s">
        <v>274</v>
      </c>
      <c r="C8" s="148" t="s">
        <v>275</v>
      </c>
      <c r="D8" s="148" t="s">
        <v>84</v>
      </c>
      <c r="E8" s="19" t="s">
        <v>277</v>
      </c>
      <c r="F8" s="148"/>
      <c r="G8" s="148" t="s">
        <v>276</v>
      </c>
      <c r="H8" s="148" t="s">
        <v>1547</v>
      </c>
      <c r="I8" s="148"/>
      <c r="J8" s="2"/>
      <c r="M8" t="s">
        <v>597</v>
      </c>
      <c r="N8" s="29" t="s">
        <v>1027</v>
      </c>
      <c r="O8" s="29" t="s">
        <v>1027</v>
      </c>
      <c r="P8" s="29" t="s">
        <v>1027</v>
      </c>
      <c r="Q8" s="29" t="s">
        <v>593</v>
      </c>
    </row>
    <row r="9" spans="1:20" ht="78.75" x14ac:dyDescent="0.25">
      <c r="A9" s="29" t="s">
        <v>1029</v>
      </c>
      <c r="B9" s="22" t="s">
        <v>278</v>
      </c>
      <c r="C9" s="22" t="s">
        <v>279</v>
      </c>
      <c r="D9" s="22" t="s">
        <v>8</v>
      </c>
      <c r="E9" s="22" t="s">
        <v>280</v>
      </c>
      <c r="F9" s="22"/>
      <c r="G9" s="22" t="s">
        <v>281</v>
      </c>
      <c r="H9" s="22" t="s">
        <v>282</v>
      </c>
      <c r="I9" s="27" t="s">
        <v>1050</v>
      </c>
      <c r="J9" s="2" t="s">
        <v>597</v>
      </c>
      <c r="K9" s="2"/>
      <c r="L9" s="2"/>
      <c r="M9" s="2"/>
      <c r="N9" s="29" t="s">
        <v>594</v>
      </c>
      <c r="O9" s="29" t="s">
        <v>1027</v>
      </c>
      <c r="P9" s="29" t="s">
        <v>1027</v>
      </c>
      <c r="Q9" s="29" t="s">
        <v>1027</v>
      </c>
      <c r="R9" s="2"/>
      <c r="S9" s="2"/>
      <c r="T9" s="2"/>
    </row>
    <row r="10" spans="1:20" ht="63" x14ac:dyDescent="0.25">
      <c r="A10" s="29" t="s">
        <v>1029</v>
      </c>
      <c r="B10" s="22" t="s">
        <v>430</v>
      </c>
      <c r="C10" s="22" t="s">
        <v>317</v>
      </c>
      <c r="D10" s="22" t="s">
        <v>84</v>
      </c>
      <c r="E10" s="22" t="s">
        <v>429</v>
      </c>
      <c r="F10" s="22" t="s">
        <v>318</v>
      </c>
      <c r="G10" s="22" t="s">
        <v>319</v>
      </c>
      <c r="H10" s="27" t="s">
        <v>749</v>
      </c>
      <c r="I10" s="27" t="s">
        <v>1050</v>
      </c>
      <c r="J10" s="2" t="s">
        <v>597</v>
      </c>
      <c r="N10" s="29" t="s">
        <v>594</v>
      </c>
      <c r="O10" s="29" t="s">
        <v>1027</v>
      </c>
      <c r="P10" s="29" t="s">
        <v>1027</v>
      </c>
      <c r="Q10" s="29" t="s">
        <v>1027</v>
      </c>
    </row>
    <row r="11" spans="1:20" ht="63" x14ac:dyDescent="0.25">
      <c r="A11" s="29" t="s">
        <v>1029</v>
      </c>
      <c r="B11" s="22" t="s">
        <v>432</v>
      </c>
      <c r="C11" s="22" t="s">
        <v>353</v>
      </c>
      <c r="D11" s="22" t="s">
        <v>42</v>
      </c>
      <c r="E11" s="22" t="s">
        <v>431</v>
      </c>
      <c r="F11" s="22" t="s">
        <v>354</v>
      </c>
      <c r="G11" s="22" t="s">
        <v>355</v>
      </c>
      <c r="H11" s="27" t="s">
        <v>749</v>
      </c>
      <c r="I11" s="27" t="s">
        <v>1050</v>
      </c>
      <c r="J11" s="2" t="s">
        <v>597</v>
      </c>
      <c r="N11" s="29" t="s">
        <v>594</v>
      </c>
      <c r="O11" s="29" t="s">
        <v>1027</v>
      </c>
      <c r="P11" s="29" t="s">
        <v>1027</v>
      </c>
      <c r="Q11" s="29" t="s">
        <v>1027</v>
      </c>
    </row>
    <row r="12" spans="1:20" ht="110.25" x14ac:dyDescent="0.25">
      <c r="A12" s="29" t="s">
        <v>1030</v>
      </c>
      <c r="B12" s="22" t="s">
        <v>434</v>
      </c>
      <c r="C12" s="22" t="s">
        <v>404</v>
      </c>
      <c r="D12" s="22" t="s">
        <v>159</v>
      </c>
      <c r="E12" s="22" t="s">
        <v>433</v>
      </c>
      <c r="F12" s="22" t="s">
        <v>402</v>
      </c>
      <c r="G12" s="22" t="s">
        <v>403</v>
      </c>
      <c r="H12" s="27" t="s">
        <v>1554</v>
      </c>
      <c r="I12" s="27" t="s">
        <v>1050</v>
      </c>
      <c r="J12" s="2" t="s">
        <v>1043</v>
      </c>
      <c r="N12" s="29" t="s">
        <v>1027</v>
      </c>
      <c r="O12" s="29" t="s">
        <v>1027</v>
      </c>
      <c r="P12" s="29" t="s">
        <v>1027</v>
      </c>
      <c r="Q12" s="29" t="s">
        <v>1027</v>
      </c>
    </row>
    <row r="13" spans="1:20" ht="189" x14ac:dyDescent="0.25">
      <c r="A13" s="29" t="s">
        <v>1029</v>
      </c>
      <c r="B13" s="27" t="s">
        <v>859</v>
      </c>
      <c r="C13" s="22" t="s">
        <v>405</v>
      </c>
      <c r="D13" s="22" t="s">
        <v>855</v>
      </c>
      <c r="E13" s="22" t="s">
        <v>435</v>
      </c>
      <c r="F13" s="22" t="s">
        <v>406</v>
      </c>
      <c r="G13" s="22" t="s">
        <v>856</v>
      </c>
      <c r="H13" s="27" t="s">
        <v>1550</v>
      </c>
      <c r="I13" s="27" t="s">
        <v>1050</v>
      </c>
      <c r="J13" s="2" t="s">
        <v>597</v>
      </c>
      <c r="N13" s="29" t="s">
        <v>594</v>
      </c>
      <c r="O13" s="29" t="s">
        <v>1027</v>
      </c>
      <c r="P13" s="29" t="s">
        <v>1027</v>
      </c>
      <c r="Q13" s="29" t="s">
        <v>1027</v>
      </c>
    </row>
    <row r="14" spans="1:20" ht="47.25" x14ac:dyDescent="0.25">
      <c r="A14" s="29" t="s">
        <v>1029</v>
      </c>
      <c r="B14" s="22" t="s">
        <v>450</v>
      </c>
      <c r="C14" s="22" t="s">
        <v>407</v>
      </c>
      <c r="D14" s="22" t="s">
        <v>408</v>
      </c>
      <c r="E14" s="22" t="s">
        <v>409</v>
      </c>
      <c r="F14" s="22" t="s">
        <v>410</v>
      </c>
      <c r="G14" s="22" t="s">
        <v>857</v>
      </c>
      <c r="H14" s="27" t="s">
        <v>313</v>
      </c>
      <c r="I14" s="27" t="s">
        <v>1050</v>
      </c>
      <c r="J14" s="2" t="s">
        <v>597</v>
      </c>
      <c r="N14" s="29" t="s">
        <v>594</v>
      </c>
      <c r="O14" s="29" t="s">
        <v>1027</v>
      </c>
      <c r="P14" s="29" t="s">
        <v>1027</v>
      </c>
      <c r="Q14" s="29" t="s">
        <v>1027</v>
      </c>
    </row>
    <row r="15" spans="1:20" ht="110.25" x14ac:dyDescent="0.25">
      <c r="A15" s="29" t="s">
        <v>1504</v>
      </c>
      <c r="B15" s="23" t="s">
        <v>467</v>
      </c>
      <c r="C15" s="23" t="s">
        <v>468</v>
      </c>
      <c r="D15" s="35" t="s">
        <v>901</v>
      </c>
      <c r="E15" s="23" t="s">
        <v>469</v>
      </c>
      <c r="F15" s="23" t="s">
        <v>470</v>
      </c>
      <c r="G15" s="23"/>
      <c r="H15" s="35" t="s">
        <v>462</v>
      </c>
      <c r="I15" s="23"/>
      <c r="M15" t="s">
        <v>597</v>
      </c>
      <c r="N15" s="29" t="s">
        <v>1027</v>
      </c>
      <c r="O15" s="29" t="s">
        <v>1027</v>
      </c>
      <c r="P15" s="29" t="s">
        <v>1027</v>
      </c>
      <c r="Q15" s="29" t="s">
        <v>593</v>
      </c>
    </row>
    <row r="16" spans="1:20" ht="63" x14ac:dyDescent="0.25">
      <c r="A16" s="29" t="s">
        <v>1503</v>
      </c>
      <c r="B16" s="132" t="s">
        <v>525</v>
      </c>
      <c r="C16" s="132" t="s">
        <v>522</v>
      </c>
      <c r="D16" s="132" t="s">
        <v>84</v>
      </c>
      <c r="E16" s="132" t="s">
        <v>523</v>
      </c>
      <c r="F16" s="132"/>
      <c r="G16" s="132" t="s">
        <v>858</v>
      </c>
      <c r="H16" s="132" t="s">
        <v>1551</v>
      </c>
      <c r="I16" s="132"/>
      <c r="K16" t="s">
        <v>597</v>
      </c>
      <c r="N16" s="29" t="s">
        <v>1027</v>
      </c>
      <c r="O16" s="29" t="s">
        <v>1028</v>
      </c>
      <c r="P16" s="29" t="s">
        <v>1027</v>
      </c>
      <c r="Q16" s="29" t="s">
        <v>1027</v>
      </c>
    </row>
    <row r="17" spans="1:17" ht="63" x14ac:dyDescent="0.25">
      <c r="A17" s="29" t="s">
        <v>1503</v>
      </c>
      <c r="B17" s="132" t="s">
        <v>537</v>
      </c>
      <c r="C17" s="132" t="s">
        <v>541</v>
      </c>
      <c r="D17" s="132" t="s">
        <v>159</v>
      </c>
      <c r="E17" s="132" t="s">
        <v>538</v>
      </c>
      <c r="F17" s="132"/>
      <c r="G17" s="132" t="s">
        <v>539</v>
      </c>
      <c r="H17" s="132" t="s">
        <v>540</v>
      </c>
      <c r="I17" s="132"/>
      <c r="K17" t="s">
        <v>597</v>
      </c>
      <c r="N17" s="29" t="s">
        <v>1027</v>
      </c>
      <c r="O17" s="29" t="s">
        <v>1028</v>
      </c>
      <c r="P17" s="29" t="s">
        <v>1027</v>
      </c>
      <c r="Q17" s="29" t="s">
        <v>1027</v>
      </c>
    </row>
    <row r="18" spans="1:17" ht="47.25" x14ac:dyDescent="0.25">
      <c r="A18" s="29" t="s">
        <v>1513</v>
      </c>
      <c r="B18" t="s">
        <v>625</v>
      </c>
      <c r="G18" t="s">
        <v>626</v>
      </c>
      <c r="H18" s="15" t="s">
        <v>615</v>
      </c>
      <c r="I18" s="15" t="s">
        <v>1006</v>
      </c>
      <c r="L18" t="s">
        <v>597</v>
      </c>
      <c r="N18" s="29" t="s">
        <v>1027</v>
      </c>
      <c r="O18" s="29" t="s">
        <v>1027</v>
      </c>
      <c r="P18" s="29" t="s">
        <v>1062</v>
      </c>
      <c r="Q18" s="29" t="s">
        <v>1027</v>
      </c>
    </row>
    <row r="19" spans="1:17" ht="48" thickBot="1" x14ac:dyDescent="0.3">
      <c r="A19" s="29" t="s">
        <v>1042</v>
      </c>
      <c r="B19" t="s">
        <v>684</v>
      </c>
      <c r="C19" t="s">
        <v>685</v>
      </c>
      <c r="D19" t="s">
        <v>686</v>
      </c>
      <c r="E19" s="4" t="s">
        <v>688</v>
      </c>
      <c r="F19" t="s">
        <v>606</v>
      </c>
      <c r="G19" t="s">
        <v>687</v>
      </c>
      <c r="H19" t="s">
        <v>667</v>
      </c>
      <c r="N19" s="29" t="s">
        <v>1027</v>
      </c>
      <c r="O19" s="29" t="s">
        <v>1027</v>
      </c>
      <c r="P19" s="29" t="s">
        <v>1027</v>
      </c>
      <c r="Q19" s="29" t="s">
        <v>1027</v>
      </c>
    </row>
    <row r="20" spans="1:17" ht="174" thickBot="1" x14ac:dyDescent="0.3">
      <c r="A20" s="29" t="s">
        <v>1064</v>
      </c>
      <c r="B20" s="291" t="s">
        <v>802</v>
      </c>
      <c r="C20" s="291" t="s">
        <v>607</v>
      </c>
      <c r="D20" s="291" t="s">
        <v>608</v>
      </c>
      <c r="E20" s="4" t="s">
        <v>611</v>
      </c>
      <c r="F20" s="53"/>
      <c r="G20" s="52" t="s">
        <v>609</v>
      </c>
      <c r="H20" s="2" t="s">
        <v>632</v>
      </c>
      <c r="I20" s="2" t="s">
        <v>1072</v>
      </c>
      <c r="J20" s="63" t="s">
        <v>597</v>
      </c>
      <c r="K20" s="63" t="s">
        <v>597</v>
      </c>
      <c r="L20" s="63" t="s">
        <v>597</v>
      </c>
      <c r="N20" s="29" t="s">
        <v>594</v>
      </c>
      <c r="O20" s="29" t="s">
        <v>1028</v>
      </c>
      <c r="P20" s="29" t="s">
        <v>1062</v>
      </c>
      <c r="Q20" s="29" t="s">
        <v>1027</v>
      </c>
    </row>
    <row r="21" spans="1:17" ht="105" x14ac:dyDescent="0.25">
      <c r="A21" s="29" t="s">
        <v>1029</v>
      </c>
      <c r="B21" s="67" t="s">
        <v>935</v>
      </c>
      <c r="C21" s="12" t="s">
        <v>938</v>
      </c>
      <c r="D21" s="12" t="s">
        <v>939</v>
      </c>
      <c r="E21" s="4" t="s">
        <v>940</v>
      </c>
      <c r="F21" s="4" t="s">
        <v>937</v>
      </c>
      <c r="G21" s="112" t="s">
        <v>936</v>
      </c>
      <c r="H21" s="75" t="s">
        <v>1552</v>
      </c>
      <c r="J21" t="s">
        <v>597</v>
      </c>
      <c r="N21" s="29" t="s">
        <v>594</v>
      </c>
      <c r="O21" s="29" t="s">
        <v>1027</v>
      </c>
      <c r="P21" s="29" t="s">
        <v>1027</v>
      </c>
      <c r="Q21" s="29" t="s">
        <v>1027</v>
      </c>
    </row>
    <row r="22" spans="1:17" ht="63" x14ac:dyDescent="0.25">
      <c r="A22" s="29" t="s">
        <v>1042</v>
      </c>
      <c r="B22" t="s">
        <v>941</v>
      </c>
      <c r="C22" s="113" t="s">
        <v>943</v>
      </c>
      <c r="D22" t="s">
        <v>944</v>
      </c>
      <c r="E22" s="81" t="s">
        <v>719</v>
      </c>
      <c r="F22" t="s">
        <v>606</v>
      </c>
      <c r="G22" t="s">
        <v>945</v>
      </c>
      <c r="H22" s="54" t="s">
        <v>942</v>
      </c>
      <c r="N22" s="29" t="s">
        <v>1027</v>
      </c>
      <c r="O22" s="29" t="s">
        <v>1027</v>
      </c>
      <c r="P22" s="29" t="s">
        <v>1027</v>
      </c>
      <c r="Q22" s="29" t="s">
        <v>1027</v>
      </c>
    </row>
    <row r="23" spans="1:17" ht="47.25" x14ac:dyDescent="0.25">
      <c r="A23" s="29" t="s">
        <v>1042</v>
      </c>
      <c r="B23" t="s">
        <v>946</v>
      </c>
      <c r="C23" s="113" t="s">
        <v>947</v>
      </c>
      <c r="D23" t="s">
        <v>948</v>
      </c>
      <c r="E23" s="25" t="s">
        <v>669</v>
      </c>
      <c r="F23" t="s">
        <v>606</v>
      </c>
      <c r="G23" t="s">
        <v>949</v>
      </c>
      <c r="H23" s="54" t="s">
        <v>667</v>
      </c>
      <c r="N23" s="29" t="s">
        <v>1027</v>
      </c>
      <c r="O23" s="29" t="s">
        <v>1027</v>
      </c>
      <c r="P23" s="29" t="s">
        <v>1027</v>
      </c>
      <c r="Q23" s="29" t="s">
        <v>1027</v>
      </c>
    </row>
    <row r="24" spans="1:17" x14ac:dyDescent="0.25">
      <c r="A24" s="29" t="s">
        <v>1030</v>
      </c>
      <c r="N24" s="29" t="s">
        <v>1027</v>
      </c>
      <c r="O24" s="29" t="s">
        <v>1027</v>
      </c>
      <c r="P24" s="29" t="s">
        <v>1027</v>
      </c>
      <c r="Q24" s="29" t="s">
        <v>1027</v>
      </c>
    </row>
    <row r="25" spans="1:17" x14ac:dyDescent="0.25">
      <c r="A25" s="29" t="str">
        <f>CONCATENATE(O25," ",P25, " ",Q25," ",R25)</f>
        <v xml:space="preserve">   </v>
      </c>
      <c r="N25" s="29" t="str">
        <f t="shared" ref="N25" si="0">IF(J25="x","Rental Housing","")</f>
        <v/>
      </c>
      <c r="O25" s="29" t="str">
        <f t="shared" ref="O25" si="1">IF(K25="x","Purchase Assistance","")</f>
        <v/>
      </c>
      <c r="P25" s="29" t="str">
        <f t="shared" ref="P25" si="2">IF(L25="x","Rehabilitation","")</f>
        <v/>
      </c>
      <c r="Q25" s="29" t="str">
        <f t="shared" ref="Q25" si="3">IF(M25="x","Support Services","")</f>
        <v/>
      </c>
    </row>
  </sheetData>
  <autoFilter ref="A1:I1"/>
  <phoneticPr fontId="9" type="noConversion"/>
  <hyperlinks>
    <hyperlink ref="E3" r:id="rId1"/>
    <hyperlink ref="F3" r:id="rId2"/>
    <hyperlink ref="E4" r:id="rId3"/>
    <hyperlink ref="F4" r:id="rId4"/>
    <hyperlink ref="E5" r:id="rId5"/>
    <hyperlink ref="F5" r:id="rId6"/>
    <hyperlink ref="E6" r:id="rId7"/>
    <hyperlink ref="F6" r:id="rId8"/>
    <hyperlink ref="E7" r:id="rId9"/>
    <hyperlink ref="F7" r:id="rId10"/>
    <hyperlink ref="E8" r:id="rId11"/>
    <hyperlink ref="F10" r:id="rId12"/>
    <hyperlink ref="F11" r:id="rId13"/>
    <hyperlink ref="F12" r:id="rId14"/>
    <hyperlink ref="F13" r:id="rId15"/>
    <hyperlink ref="E14" r:id="rId16"/>
    <hyperlink ref="F14" r:id="rId17"/>
    <hyperlink ref="E10" r:id="rId18"/>
    <hyperlink ref="E11" r:id="rId19"/>
    <hyperlink ref="E12" r:id="rId20"/>
    <hyperlink ref="E13" r:id="rId21"/>
    <hyperlink ref="E15" r:id="rId22"/>
    <hyperlink ref="F15" r:id="rId23"/>
    <hyperlink ref="E16" r:id="rId24"/>
    <hyperlink ref="E17" r:id="rId25"/>
    <hyperlink ref="E19" r:id="rId26"/>
    <hyperlink ref="E20" r:id="rId27"/>
    <hyperlink ref="E2" r:id="rId28"/>
    <hyperlink ref="F21" r:id="rId29"/>
    <hyperlink ref="E21" r:id="rId30"/>
    <hyperlink ref="E22" r:id="rId31"/>
    <hyperlink ref="E23" r:id="rId3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opLeftCell="B11" workbookViewId="0">
      <selection activeCell="E1" sqref="E1:G1"/>
    </sheetView>
  </sheetViews>
  <sheetFormatPr defaultColWidth="11" defaultRowHeight="15.75" x14ac:dyDescent="0.25"/>
  <cols>
    <col min="1" max="1" width="35.5" style="131" customWidth="1"/>
    <col min="2" max="2" width="49.625" customWidth="1"/>
    <col min="3" max="3" width="25.125" customWidth="1"/>
    <col min="4" max="4" width="13.625" customWidth="1"/>
    <col min="5" max="5" width="23.125" customWidth="1"/>
    <col min="6" max="6" width="31.125" customWidth="1"/>
    <col min="7" max="7" width="22.125" customWidth="1"/>
    <col min="8" max="8" width="29.125" customWidth="1"/>
  </cols>
  <sheetData>
    <row r="1" spans="1:22" ht="63" x14ac:dyDescent="0.25">
      <c r="A1" s="147" t="s">
        <v>956</v>
      </c>
      <c r="B1" s="119" t="s">
        <v>0</v>
      </c>
      <c r="C1" s="119" t="s">
        <v>1</v>
      </c>
      <c r="D1" s="119" t="s">
        <v>599</v>
      </c>
      <c r="E1" s="119" t="s">
        <v>2</v>
      </c>
      <c r="F1" s="119" t="s">
        <v>3</v>
      </c>
      <c r="G1" s="119" t="s">
        <v>4</v>
      </c>
      <c r="H1" s="119" t="s">
        <v>596</v>
      </c>
      <c r="I1" s="119" t="s">
        <v>613</v>
      </c>
      <c r="J1" s="39" t="s">
        <v>594</v>
      </c>
      <c r="K1" s="40" t="s">
        <v>592</v>
      </c>
      <c r="L1" s="40" t="s">
        <v>1061</v>
      </c>
      <c r="M1" s="40" t="s">
        <v>593</v>
      </c>
      <c r="N1" s="141"/>
      <c r="O1" s="142"/>
      <c r="P1" s="142"/>
      <c r="Q1" s="142"/>
    </row>
    <row r="2" spans="1:22" ht="110.25" x14ac:dyDescent="0.25">
      <c r="A2" s="29" t="s">
        <v>1509</v>
      </c>
      <c r="B2" s="17" t="s">
        <v>12</v>
      </c>
      <c r="C2" s="17" t="s">
        <v>45</v>
      </c>
      <c r="D2" s="17" t="s">
        <v>46</v>
      </c>
      <c r="E2" s="17" t="s">
        <v>15</v>
      </c>
      <c r="F2" s="17" t="s">
        <v>16</v>
      </c>
      <c r="G2" s="17" t="s">
        <v>47</v>
      </c>
      <c r="H2" s="47" t="s">
        <v>1555</v>
      </c>
      <c r="I2" s="17"/>
      <c r="J2" s="1"/>
      <c r="K2" s="1"/>
      <c r="L2" s="1" t="s">
        <v>597</v>
      </c>
      <c r="M2" s="1" t="s">
        <v>597</v>
      </c>
      <c r="N2" s="29" t="s">
        <v>1027</v>
      </c>
      <c r="O2" s="29" t="s">
        <v>1027</v>
      </c>
      <c r="P2" s="29" t="s">
        <v>1062</v>
      </c>
      <c r="Q2" s="29" t="s">
        <v>593</v>
      </c>
      <c r="R2" s="1"/>
      <c r="S2" s="1"/>
      <c r="T2" s="1"/>
      <c r="U2" s="1"/>
      <c r="V2" s="1"/>
    </row>
    <row r="3" spans="1:22" ht="63" x14ac:dyDescent="0.25">
      <c r="A3" s="29" t="s">
        <v>1503</v>
      </c>
      <c r="B3" s="18" t="s">
        <v>88</v>
      </c>
      <c r="C3" s="18" t="s">
        <v>89</v>
      </c>
      <c r="D3" s="18" t="s">
        <v>90</v>
      </c>
      <c r="E3" s="18" t="s">
        <v>91</v>
      </c>
      <c r="F3" s="18" t="s">
        <v>92</v>
      </c>
      <c r="G3" s="18" t="s">
        <v>93</v>
      </c>
      <c r="H3" s="18" t="s">
        <v>53</v>
      </c>
      <c r="I3" s="43" t="s">
        <v>724</v>
      </c>
      <c r="K3" t="s">
        <v>597</v>
      </c>
      <c r="N3" s="29" t="s">
        <v>1027</v>
      </c>
      <c r="O3" s="29" t="s">
        <v>1028</v>
      </c>
      <c r="P3" s="29" t="s">
        <v>1027</v>
      </c>
      <c r="Q3" s="29" t="s">
        <v>1027</v>
      </c>
    </row>
    <row r="4" spans="1:22" ht="63" x14ac:dyDescent="0.25">
      <c r="A4" s="29" t="s">
        <v>1503</v>
      </c>
      <c r="B4" s="18" t="s">
        <v>146</v>
      </c>
      <c r="C4" s="18" t="s">
        <v>147</v>
      </c>
      <c r="D4" s="18" t="s">
        <v>46</v>
      </c>
      <c r="E4" s="18" t="s">
        <v>148</v>
      </c>
      <c r="F4" s="18" t="s">
        <v>149</v>
      </c>
      <c r="G4" s="18" t="s">
        <v>150</v>
      </c>
      <c r="H4" s="18" t="s">
        <v>53</v>
      </c>
      <c r="I4" s="43" t="s">
        <v>724</v>
      </c>
      <c r="K4" t="s">
        <v>597</v>
      </c>
      <c r="N4" s="29" t="s">
        <v>1027</v>
      </c>
      <c r="O4" s="29" t="s">
        <v>1028</v>
      </c>
      <c r="P4" s="29" t="s">
        <v>1027</v>
      </c>
      <c r="Q4" s="29" t="s">
        <v>1027</v>
      </c>
    </row>
    <row r="5" spans="1:22" ht="110.25" x14ac:dyDescent="0.25">
      <c r="A5" s="29" t="s">
        <v>1506</v>
      </c>
      <c r="B5" s="18" t="s">
        <v>169</v>
      </c>
      <c r="C5" s="18" t="s">
        <v>170</v>
      </c>
      <c r="D5" s="18" t="s">
        <v>171</v>
      </c>
      <c r="E5" s="18" t="s">
        <v>172</v>
      </c>
      <c r="F5" s="18" t="s">
        <v>173</v>
      </c>
      <c r="G5" s="18" t="s">
        <v>174</v>
      </c>
      <c r="H5" s="43" t="s">
        <v>1556</v>
      </c>
      <c r="I5" s="126" t="s">
        <v>724</v>
      </c>
      <c r="K5" t="s">
        <v>597</v>
      </c>
      <c r="L5" t="s">
        <v>597</v>
      </c>
      <c r="N5" s="29" t="s">
        <v>1027</v>
      </c>
      <c r="O5" s="29" t="s">
        <v>1028</v>
      </c>
      <c r="P5" s="29" t="s">
        <v>1062</v>
      </c>
      <c r="Q5" s="29" t="s">
        <v>1027</v>
      </c>
    </row>
    <row r="6" spans="1:22" ht="63" x14ac:dyDescent="0.25">
      <c r="A6" s="29" t="s">
        <v>1503</v>
      </c>
      <c r="B6" s="21" t="s">
        <v>218</v>
      </c>
      <c r="C6" s="21" t="s">
        <v>219</v>
      </c>
      <c r="D6" s="21" t="s">
        <v>46</v>
      </c>
      <c r="E6" s="21" t="s">
        <v>220</v>
      </c>
      <c r="F6" s="21" t="s">
        <v>221</v>
      </c>
      <c r="G6" s="21" t="s">
        <v>222</v>
      </c>
      <c r="H6" s="21" t="s">
        <v>175</v>
      </c>
      <c r="I6" s="38"/>
      <c r="J6" t="s">
        <v>11</v>
      </c>
      <c r="K6" t="s">
        <v>597</v>
      </c>
      <c r="N6" s="29" t="s">
        <v>1027</v>
      </c>
      <c r="O6" s="29" t="s">
        <v>1028</v>
      </c>
      <c r="P6" s="29" t="s">
        <v>1027</v>
      </c>
      <c r="Q6" s="29" t="s">
        <v>1027</v>
      </c>
    </row>
    <row r="7" spans="1:22" ht="63" x14ac:dyDescent="0.25">
      <c r="A7" s="29" t="s">
        <v>1503</v>
      </c>
      <c r="B7" s="21" t="s">
        <v>263</v>
      </c>
      <c r="C7" s="21" t="s">
        <v>264</v>
      </c>
      <c r="D7" s="21" t="s">
        <v>171</v>
      </c>
      <c r="E7" s="21" t="s">
        <v>265</v>
      </c>
      <c r="F7" s="21" t="s">
        <v>266</v>
      </c>
      <c r="G7" s="21" t="s">
        <v>267</v>
      </c>
      <c r="H7" s="21" t="s">
        <v>175</v>
      </c>
      <c r="I7" s="38"/>
      <c r="J7" t="s">
        <v>11</v>
      </c>
      <c r="K7" t="s">
        <v>597</v>
      </c>
      <c r="N7" s="29" t="s">
        <v>1027</v>
      </c>
      <c r="O7" s="29" t="s">
        <v>1028</v>
      </c>
      <c r="P7" s="29" t="s">
        <v>1027</v>
      </c>
      <c r="Q7" s="29" t="s">
        <v>1027</v>
      </c>
    </row>
    <row r="8" spans="1:22" ht="78.75" x14ac:dyDescent="0.25">
      <c r="A8" s="29" t="s">
        <v>1029</v>
      </c>
      <c r="B8" s="22" t="s">
        <v>278</v>
      </c>
      <c r="C8" s="22" t="s">
        <v>279</v>
      </c>
      <c r="D8" s="22" t="s">
        <v>8</v>
      </c>
      <c r="E8" s="22" t="s">
        <v>280</v>
      </c>
      <c r="F8" s="22"/>
      <c r="G8" s="22" t="s">
        <v>281</v>
      </c>
      <c r="H8" s="22" t="s">
        <v>282</v>
      </c>
      <c r="I8" s="27" t="s">
        <v>1050</v>
      </c>
      <c r="J8" s="2" t="s">
        <v>597</v>
      </c>
      <c r="K8" s="2"/>
      <c r="L8" s="2"/>
      <c r="M8" s="2"/>
      <c r="N8" s="29" t="s">
        <v>594</v>
      </c>
      <c r="O8" s="29" t="s">
        <v>1027</v>
      </c>
      <c r="P8" s="29" t="s">
        <v>1027</v>
      </c>
      <c r="Q8" s="29" t="s">
        <v>1027</v>
      </c>
      <c r="R8" s="2"/>
      <c r="S8" s="2"/>
      <c r="T8" s="2"/>
    </row>
    <row r="9" spans="1:22" ht="47.25" x14ac:dyDescent="0.25">
      <c r="A9" s="29" t="s">
        <v>1030</v>
      </c>
      <c r="B9" s="27" t="s">
        <v>1557</v>
      </c>
      <c r="C9" s="22" t="s">
        <v>283</v>
      </c>
      <c r="D9" s="22" t="s">
        <v>90</v>
      </c>
      <c r="E9" s="22"/>
      <c r="F9" s="22"/>
      <c r="G9" s="22" t="s">
        <v>284</v>
      </c>
      <c r="H9" s="27" t="s">
        <v>1558</v>
      </c>
      <c r="I9" s="22"/>
      <c r="N9" s="29" t="s">
        <v>1027</v>
      </c>
      <c r="O9" s="29" t="s">
        <v>1027</v>
      </c>
      <c r="P9" s="29" t="s">
        <v>1027</v>
      </c>
      <c r="Q9" s="29" t="s">
        <v>1027</v>
      </c>
    </row>
    <row r="10" spans="1:22" ht="47.25" x14ac:dyDescent="0.25">
      <c r="A10" s="29" t="s">
        <v>1508</v>
      </c>
      <c r="B10" s="22" t="s">
        <v>285</v>
      </c>
      <c r="C10" s="22" t="s">
        <v>283</v>
      </c>
      <c r="D10" s="22" t="s">
        <v>90</v>
      </c>
      <c r="E10" s="22" t="s">
        <v>91</v>
      </c>
      <c r="F10" s="22"/>
      <c r="G10" s="22" t="s">
        <v>286</v>
      </c>
      <c r="H10" s="27" t="s">
        <v>1559</v>
      </c>
      <c r="I10" s="22"/>
      <c r="J10" s="65" t="s">
        <v>597</v>
      </c>
      <c r="K10" s="65" t="s">
        <v>597</v>
      </c>
      <c r="N10" s="29" t="s">
        <v>594</v>
      </c>
      <c r="O10" s="29" t="s">
        <v>1028</v>
      </c>
      <c r="P10" s="29" t="s">
        <v>1027</v>
      </c>
      <c r="Q10" s="29" t="s">
        <v>1027</v>
      </c>
    </row>
    <row r="11" spans="1:22" ht="47.25" x14ac:dyDescent="0.25">
      <c r="A11" s="29" t="s">
        <v>1029</v>
      </c>
      <c r="B11" s="22" t="s">
        <v>451</v>
      </c>
      <c r="C11" s="22" t="s">
        <v>297</v>
      </c>
      <c r="D11" s="22" t="s">
        <v>90</v>
      </c>
      <c r="E11" s="22" t="s">
        <v>298</v>
      </c>
      <c r="F11" s="22" t="s">
        <v>299</v>
      </c>
      <c r="G11" s="22" t="s">
        <v>300</v>
      </c>
      <c r="H11" s="27" t="s">
        <v>1514</v>
      </c>
      <c r="I11" s="27" t="s">
        <v>1050</v>
      </c>
      <c r="J11" s="167" t="s">
        <v>597</v>
      </c>
      <c r="N11" s="29" t="s">
        <v>594</v>
      </c>
      <c r="O11" s="29" t="s">
        <v>1027</v>
      </c>
      <c r="P11" s="29" t="s">
        <v>1027</v>
      </c>
      <c r="Q11" s="29" t="s">
        <v>1027</v>
      </c>
    </row>
    <row r="12" spans="1:22" ht="63" x14ac:dyDescent="0.25">
      <c r="A12" s="29" t="s">
        <v>1029</v>
      </c>
      <c r="B12" s="22" t="s">
        <v>452</v>
      </c>
      <c r="C12" s="22" t="s">
        <v>303</v>
      </c>
      <c r="D12" s="22" t="s">
        <v>90</v>
      </c>
      <c r="E12" s="22" t="s">
        <v>298</v>
      </c>
      <c r="F12" s="22" t="s">
        <v>302</v>
      </c>
      <c r="G12" s="22" t="s">
        <v>301</v>
      </c>
      <c r="H12" s="27" t="s">
        <v>749</v>
      </c>
      <c r="I12" s="27" t="s">
        <v>1050</v>
      </c>
      <c r="J12" s="167" t="s">
        <v>597</v>
      </c>
      <c r="N12" s="29" t="s">
        <v>594</v>
      </c>
      <c r="O12" s="29" t="s">
        <v>1027</v>
      </c>
      <c r="P12" s="29" t="s">
        <v>1027</v>
      </c>
      <c r="Q12" s="29" t="s">
        <v>1027</v>
      </c>
    </row>
    <row r="13" spans="1:22" ht="47.25" x14ac:dyDescent="0.25">
      <c r="A13" s="29" t="s">
        <v>1029</v>
      </c>
      <c r="B13" s="22" t="s">
        <v>337</v>
      </c>
      <c r="C13" s="22" t="s">
        <v>338</v>
      </c>
      <c r="D13" s="22" t="s">
        <v>339</v>
      </c>
      <c r="E13" s="22"/>
      <c r="F13" s="22" t="s">
        <v>340</v>
      </c>
      <c r="G13" s="22" t="s">
        <v>341</v>
      </c>
      <c r="H13" s="27" t="s">
        <v>1514</v>
      </c>
      <c r="I13" s="27" t="s">
        <v>1050</v>
      </c>
      <c r="J13" s="167" t="s">
        <v>597</v>
      </c>
      <c r="N13" s="29" t="s">
        <v>594</v>
      </c>
      <c r="O13" s="29" t="s">
        <v>1027</v>
      </c>
      <c r="P13" s="29" t="s">
        <v>1027</v>
      </c>
      <c r="Q13" s="29" t="s">
        <v>1027</v>
      </c>
    </row>
    <row r="14" spans="1:22" ht="63" x14ac:dyDescent="0.25">
      <c r="A14" s="29" t="s">
        <v>1029</v>
      </c>
      <c r="B14" s="22" t="s">
        <v>439</v>
      </c>
      <c r="C14" s="22" t="s">
        <v>346</v>
      </c>
      <c r="D14" s="22" t="s">
        <v>347</v>
      </c>
      <c r="E14" s="22" t="s">
        <v>436</v>
      </c>
      <c r="F14" s="22" t="s">
        <v>348</v>
      </c>
      <c r="G14" s="22" t="s">
        <v>349</v>
      </c>
      <c r="H14" s="27" t="s">
        <v>749</v>
      </c>
      <c r="I14" s="27" t="s">
        <v>1050</v>
      </c>
      <c r="J14" s="167" t="s">
        <v>597</v>
      </c>
      <c r="N14" s="29" t="s">
        <v>594</v>
      </c>
      <c r="O14" s="29" t="s">
        <v>1027</v>
      </c>
      <c r="P14" s="29" t="s">
        <v>1027</v>
      </c>
      <c r="Q14" s="29" t="s">
        <v>1027</v>
      </c>
    </row>
    <row r="15" spans="1:22" ht="63" x14ac:dyDescent="0.25">
      <c r="A15" s="29" t="s">
        <v>1029</v>
      </c>
      <c r="B15" s="22" t="s">
        <v>438</v>
      </c>
      <c r="C15" s="22" t="s">
        <v>350</v>
      </c>
      <c r="D15" s="22" t="s">
        <v>46</v>
      </c>
      <c r="E15" s="22" t="s">
        <v>437</v>
      </c>
      <c r="F15" s="22" t="s">
        <v>351</v>
      </c>
      <c r="G15" s="22" t="s">
        <v>352</v>
      </c>
      <c r="H15" s="27" t="s">
        <v>749</v>
      </c>
      <c r="I15" s="27" t="s">
        <v>1050</v>
      </c>
      <c r="J15" s="167" t="s">
        <v>597</v>
      </c>
      <c r="N15" s="29" t="s">
        <v>594</v>
      </c>
      <c r="O15" s="29" t="s">
        <v>1027</v>
      </c>
      <c r="P15" s="29" t="s">
        <v>1027</v>
      </c>
      <c r="Q15" s="29" t="s">
        <v>1027</v>
      </c>
    </row>
    <row r="16" spans="1:22" ht="47.25" x14ac:dyDescent="0.25">
      <c r="A16" s="29" t="s">
        <v>1029</v>
      </c>
      <c r="B16" s="22" t="s">
        <v>367</v>
      </c>
      <c r="C16" s="22" t="s">
        <v>365</v>
      </c>
      <c r="D16" s="22" t="s">
        <v>366</v>
      </c>
      <c r="E16" s="22"/>
      <c r="F16" s="22" t="s">
        <v>368</v>
      </c>
      <c r="G16" s="22" t="s">
        <v>369</v>
      </c>
      <c r="H16" s="27" t="s">
        <v>313</v>
      </c>
      <c r="I16" s="27" t="s">
        <v>1050</v>
      </c>
      <c r="J16" s="167" t="s">
        <v>597</v>
      </c>
      <c r="N16" s="29" t="s">
        <v>594</v>
      </c>
      <c r="O16" s="29" t="s">
        <v>1027</v>
      </c>
      <c r="P16" s="29" t="s">
        <v>1027</v>
      </c>
      <c r="Q16" s="29" t="s">
        <v>1027</v>
      </c>
    </row>
    <row r="17" spans="1:17" ht="63" x14ac:dyDescent="0.25">
      <c r="A17" s="29" t="s">
        <v>1029</v>
      </c>
      <c r="B17" s="22" t="s">
        <v>421</v>
      </c>
      <c r="C17" s="22" t="s">
        <v>422</v>
      </c>
      <c r="D17" s="22" t="s">
        <v>171</v>
      </c>
      <c r="E17" s="22"/>
      <c r="F17" s="22" t="s">
        <v>423</v>
      </c>
      <c r="G17" s="22" t="s">
        <v>424</v>
      </c>
      <c r="H17" s="27" t="s">
        <v>749</v>
      </c>
      <c r="I17" s="22" t="s">
        <v>1050</v>
      </c>
      <c r="J17" s="167" t="s">
        <v>597</v>
      </c>
      <c r="N17" s="29" t="s">
        <v>594</v>
      </c>
      <c r="O17" s="29" t="s">
        <v>1027</v>
      </c>
      <c r="P17" s="29" t="s">
        <v>1027</v>
      </c>
      <c r="Q17" s="29" t="s">
        <v>1027</v>
      </c>
    </row>
    <row r="18" spans="1:17" s="8" customFormat="1" ht="94.5" x14ac:dyDescent="0.25">
      <c r="A18" s="29" t="s">
        <v>1505</v>
      </c>
      <c r="B18" s="23" t="s">
        <v>463</v>
      </c>
      <c r="C18" s="23" t="s">
        <v>464</v>
      </c>
      <c r="D18" s="23" t="s">
        <v>304</v>
      </c>
      <c r="E18" s="23" t="s">
        <v>465</v>
      </c>
      <c r="F18" s="23"/>
      <c r="G18" s="23" t="s">
        <v>466</v>
      </c>
      <c r="H18" s="35" t="s">
        <v>462</v>
      </c>
      <c r="I18" s="23"/>
      <c r="J18" s="167" t="s">
        <v>597</v>
      </c>
      <c r="M18" s="8" t="s">
        <v>597</v>
      </c>
      <c r="N18" s="29" t="s">
        <v>594</v>
      </c>
      <c r="O18" s="29" t="s">
        <v>1027</v>
      </c>
      <c r="P18" s="29" t="s">
        <v>1027</v>
      </c>
      <c r="Q18" s="29" t="s">
        <v>593</v>
      </c>
    </row>
    <row r="19" spans="1:17" ht="47.25" x14ac:dyDescent="0.25">
      <c r="A19" s="29" t="s">
        <v>1029</v>
      </c>
      <c r="B19" s="132" t="s">
        <v>561</v>
      </c>
      <c r="C19" s="132" t="s">
        <v>557</v>
      </c>
      <c r="D19" s="132" t="s">
        <v>339</v>
      </c>
      <c r="E19" s="132"/>
      <c r="F19" s="132" t="s">
        <v>558</v>
      </c>
      <c r="G19" s="132" t="s">
        <v>559</v>
      </c>
      <c r="H19" s="132" t="s">
        <v>560</v>
      </c>
      <c r="I19" s="132"/>
      <c r="J19" s="167" t="s">
        <v>597</v>
      </c>
      <c r="N19" s="29" t="s">
        <v>594</v>
      </c>
      <c r="O19" s="29" t="s">
        <v>1027</v>
      </c>
      <c r="P19" s="29" t="s">
        <v>1027</v>
      </c>
      <c r="Q19" s="29" t="s">
        <v>1027</v>
      </c>
    </row>
    <row r="20" spans="1:17" ht="75.75" thickBot="1" x14ac:dyDescent="0.3">
      <c r="A20" s="29" t="s">
        <v>1513</v>
      </c>
      <c r="B20" s="90" t="s">
        <v>930</v>
      </c>
      <c r="C20" s="90" t="s">
        <v>931</v>
      </c>
      <c r="D20" s="90" t="s">
        <v>932</v>
      </c>
      <c r="E20" s="76" t="s">
        <v>510</v>
      </c>
      <c r="F20" s="19" t="s">
        <v>929</v>
      </c>
      <c r="G20" s="74" t="s">
        <v>933</v>
      </c>
      <c r="H20" s="62" t="s">
        <v>928</v>
      </c>
      <c r="I20" s="26" t="s">
        <v>1006</v>
      </c>
      <c r="J20" s="2"/>
      <c r="K20" s="2"/>
      <c r="L20" s="2" t="s">
        <v>597</v>
      </c>
      <c r="N20" s="29" t="s">
        <v>1027</v>
      </c>
      <c r="O20" s="29" t="s">
        <v>1027</v>
      </c>
      <c r="P20" s="29" t="s">
        <v>1062</v>
      </c>
      <c r="Q20" s="29" t="s">
        <v>1027</v>
      </c>
    </row>
    <row r="21" spans="1:17" ht="158.25" thickBot="1" x14ac:dyDescent="0.3">
      <c r="A21" s="29" t="s">
        <v>1064</v>
      </c>
      <c r="B21" s="291" t="s">
        <v>802</v>
      </c>
      <c r="C21" s="291" t="s">
        <v>607</v>
      </c>
      <c r="D21" s="291" t="s">
        <v>608</v>
      </c>
      <c r="E21" s="4" t="s">
        <v>611</v>
      </c>
      <c r="F21" s="53" t="s">
        <v>610</v>
      </c>
      <c r="G21" s="52" t="s">
        <v>609</v>
      </c>
      <c r="H21" s="2" t="s">
        <v>632</v>
      </c>
      <c r="I21" s="2" t="s">
        <v>1072</v>
      </c>
      <c r="J21" s="63" t="s">
        <v>597</v>
      </c>
      <c r="K21" s="63" t="s">
        <v>597</v>
      </c>
      <c r="L21" s="63" t="s">
        <v>597</v>
      </c>
      <c r="N21" s="29" t="s">
        <v>594</v>
      </c>
      <c r="O21" s="29" t="s">
        <v>1028</v>
      </c>
      <c r="P21" s="29" t="s">
        <v>1062</v>
      </c>
      <c r="Q21" s="29" t="s">
        <v>1027</v>
      </c>
    </row>
    <row r="22" spans="1:17" ht="110.25" x14ac:dyDescent="0.25">
      <c r="A22" s="29" t="s">
        <v>1042</v>
      </c>
      <c r="B22" t="s">
        <v>955</v>
      </c>
      <c r="C22" t="s">
        <v>952</v>
      </c>
      <c r="D22" t="s">
        <v>953</v>
      </c>
      <c r="E22" t="s">
        <v>770</v>
      </c>
      <c r="F22" s="4" t="s">
        <v>950</v>
      </c>
      <c r="G22" t="s">
        <v>954</v>
      </c>
      <c r="H22" s="69" t="s">
        <v>951</v>
      </c>
      <c r="N22" s="29" t="s">
        <v>1027</v>
      </c>
      <c r="O22" s="29" t="s">
        <v>1027</v>
      </c>
      <c r="P22" s="29" t="s">
        <v>1027</v>
      </c>
      <c r="Q22" s="29" t="s">
        <v>1027</v>
      </c>
    </row>
    <row r="23" spans="1:17" x14ac:dyDescent="0.25">
      <c r="A23" s="29" t="s">
        <v>1030</v>
      </c>
      <c r="N23" s="29" t="s">
        <v>1027</v>
      </c>
      <c r="O23" s="29" t="s">
        <v>1027</v>
      </c>
      <c r="P23" s="29" t="s">
        <v>1027</v>
      </c>
      <c r="Q23" s="29" t="s">
        <v>1027</v>
      </c>
    </row>
    <row r="24" spans="1:17" x14ac:dyDescent="0.25">
      <c r="N24" s="29" t="s">
        <v>1027</v>
      </c>
      <c r="O24" s="29" t="s">
        <v>1027</v>
      </c>
      <c r="P24" s="29" t="s">
        <v>1027</v>
      </c>
      <c r="Q24" s="29" t="s">
        <v>1027</v>
      </c>
    </row>
  </sheetData>
  <autoFilter ref="A1:I1"/>
  <phoneticPr fontId="9" type="noConversion"/>
  <hyperlinks>
    <hyperlink ref="E2" r:id="rId1"/>
    <hyperlink ref="F2" r:id="rId2"/>
    <hyperlink ref="E3" r:id="rId3"/>
    <hyperlink ref="F3" r:id="rId4"/>
    <hyperlink ref="E4" r:id="rId5"/>
    <hyperlink ref="F4" r:id="rId6"/>
    <hyperlink ref="E5" r:id="rId7"/>
    <hyperlink ref="F5" r:id="rId8"/>
    <hyperlink ref="E6" r:id="rId9"/>
    <hyperlink ref="F6" r:id="rId10"/>
    <hyperlink ref="E7" r:id="rId11"/>
    <hyperlink ref="F7" r:id="rId12"/>
    <hyperlink ref="E10" r:id="rId13"/>
    <hyperlink ref="E11" r:id="rId14"/>
    <hyperlink ref="F11" r:id="rId15"/>
    <hyperlink ref="E12" r:id="rId16"/>
    <hyperlink ref="F12" r:id="rId17"/>
    <hyperlink ref="F13" r:id="rId18"/>
    <hyperlink ref="F14" r:id="rId19"/>
    <hyperlink ref="F15" r:id="rId20"/>
    <hyperlink ref="F16" r:id="rId21"/>
    <hyperlink ref="F17" r:id="rId22"/>
    <hyperlink ref="E14" r:id="rId23"/>
    <hyperlink ref="E15" r:id="rId24"/>
    <hyperlink ref="E18" r:id="rId25"/>
    <hyperlink ref="F19" r:id="rId26"/>
    <hyperlink ref="F21" r:id="rId27" display="mailto:vernon.fuller@fl.usda.gov"/>
    <hyperlink ref="E21" r:id="rId28"/>
    <hyperlink ref="E20" r:id="rId29"/>
    <hyperlink ref="F20" r:id="rId30"/>
    <hyperlink ref="F22" r:id="rId31" display="mailto:%20polk@sunrisegroup.org"/>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Nassau County </vt:lpstr>
      <vt:lpstr>Okaloosa County </vt:lpstr>
      <vt:lpstr>Okeechobee County</vt:lpstr>
      <vt:lpstr>Orange County</vt:lpstr>
      <vt:lpstr>Osceola County </vt:lpstr>
      <vt:lpstr>Palm Beach County </vt:lpstr>
      <vt:lpstr>Pasco County</vt:lpstr>
      <vt:lpstr>Pinellas County</vt:lpstr>
      <vt:lpstr>Polk County</vt:lpstr>
      <vt:lpstr>Putnam County</vt:lpstr>
      <vt:lpstr>Saint Johns County</vt:lpstr>
      <vt:lpstr>Saint Lucie County </vt:lpstr>
      <vt:lpstr>Santa Rosa County</vt:lpstr>
      <vt:lpstr>Sarasota County </vt:lpstr>
      <vt:lpstr>Seminole County</vt:lpstr>
      <vt:lpstr>Sumter County</vt:lpstr>
      <vt:lpstr>Suwannee County </vt:lpstr>
      <vt:lpstr>Taylor County </vt:lpstr>
      <vt:lpstr>Union County</vt:lpstr>
      <vt:lpstr>Volusia County</vt:lpstr>
      <vt:lpstr>Wakulla County </vt:lpstr>
      <vt:lpstr>Walton County </vt:lpstr>
      <vt:lpstr>Washington County </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Klasing</dc:creator>
  <cp:lastModifiedBy>Evelyn</cp:lastModifiedBy>
  <cp:lastPrinted>2012-05-17T17:41:50Z</cp:lastPrinted>
  <dcterms:created xsi:type="dcterms:W3CDTF">2012-01-30T01:35:29Z</dcterms:created>
  <dcterms:modified xsi:type="dcterms:W3CDTF">2012-08-10T21:18:28Z</dcterms:modified>
</cp:coreProperties>
</file>